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ud-my.sharepoint.com/personal/moranba_tcd_ie/Documents/Barry's Data/Lab/Fluorochrome List/"/>
    </mc:Choice>
  </mc:AlternateContent>
  <xr:revisionPtr revIDLastSave="0" documentId="8_{330B90B3-F85B-4BFE-8305-E83E35259AF9}" xr6:coauthVersionLast="47" xr6:coauthVersionMax="47" xr10:uidLastSave="{00000000-0000-0000-0000-000000000000}"/>
  <bookViews>
    <workbookView xWindow="2060" yWindow="30" windowWidth="21570" windowHeight="13680" xr2:uid="{BDF85AE1-3348-4E64-A22A-C588BBDA7A2A}"/>
  </bookViews>
  <sheets>
    <sheet name="Aurora" sheetId="8" r:id="rId1"/>
    <sheet name="Fortessa" sheetId="1" r:id="rId2"/>
    <sheet name="Canto" sheetId="4" r:id="rId3"/>
    <sheet name="Accuri" sheetId="6" r:id="rId4"/>
    <sheet name="ImageStream" sheetId="7" r:id="rId5"/>
    <sheet name="Fluor Brightness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8" l="1"/>
  <c r="J24" i="8"/>
  <c r="G24" i="8"/>
  <c r="D24" i="8"/>
  <c r="D25" i="8" l="1"/>
  <c r="E12" i="7"/>
  <c r="I12" i="7"/>
  <c r="E13" i="7"/>
  <c r="E12" i="6"/>
  <c r="E13" i="6" s="1"/>
  <c r="I12" i="6"/>
  <c r="E12" i="4"/>
  <c r="E13" i="4" s="1"/>
  <c r="I12" i="4"/>
  <c r="M12" i="4"/>
  <c r="E12" i="1"/>
  <c r="E13" i="1" s="1"/>
  <c r="Q12" i="1"/>
  <c r="M12" i="1"/>
  <c r="I12" i="1"/>
</calcChain>
</file>

<file path=xl/sharedStrings.xml><?xml version="1.0" encoding="utf-8"?>
<sst xmlns="http://schemas.openxmlformats.org/spreadsheetml/2006/main" count="337" uniqueCount="166">
  <si>
    <t>Violet</t>
  </si>
  <si>
    <t>Filter</t>
  </si>
  <si>
    <t>Fluor</t>
  </si>
  <si>
    <t>FL6</t>
  </si>
  <si>
    <t>450/50</t>
  </si>
  <si>
    <t>FL7</t>
  </si>
  <si>
    <t>525/50</t>
  </si>
  <si>
    <t>FL8</t>
  </si>
  <si>
    <t>610/20</t>
  </si>
  <si>
    <t>FL9</t>
  </si>
  <si>
    <t>660/20</t>
  </si>
  <si>
    <t>FL10</t>
  </si>
  <si>
    <t>710/50</t>
  </si>
  <si>
    <t>FL11</t>
  </si>
  <si>
    <t>780/60</t>
  </si>
  <si>
    <t>Ch.</t>
  </si>
  <si>
    <t>Blue</t>
  </si>
  <si>
    <t>FL1</t>
  </si>
  <si>
    <t>FL2</t>
  </si>
  <si>
    <t>530/30</t>
  </si>
  <si>
    <t>695/40</t>
  </si>
  <si>
    <t>(405nm)</t>
  </si>
  <si>
    <t>(488nm)</t>
  </si>
  <si>
    <t>Yellow/Green</t>
  </si>
  <si>
    <t>FL12</t>
  </si>
  <si>
    <t>FL13</t>
  </si>
  <si>
    <t>FL14</t>
  </si>
  <si>
    <t>FL15</t>
  </si>
  <si>
    <t>FL16</t>
  </si>
  <si>
    <t>582/15</t>
  </si>
  <si>
    <t>670/30</t>
  </si>
  <si>
    <t>Red</t>
  </si>
  <si>
    <t>(561nm)</t>
  </si>
  <si>
    <t>(633nm)</t>
  </si>
  <si>
    <t>670/14</t>
  </si>
  <si>
    <t>730/45</t>
  </si>
  <si>
    <t>FL3</t>
  </si>
  <si>
    <t>FL4</t>
  </si>
  <si>
    <t>FL5</t>
  </si>
  <si>
    <t>670-735</t>
  </si>
  <si>
    <t>510/50</t>
  </si>
  <si>
    <t>585/45</t>
  </si>
  <si>
    <t>Emission</t>
  </si>
  <si>
    <t>585/40</t>
  </si>
  <si>
    <t>670LP</t>
  </si>
  <si>
    <t>675/25</t>
  </si>
  <si>
    <t>Camera 1</t>
  </si>
  <si>
    <t>Camera 2</t>
  </si>
  <si>
    <t>457/45</t>
  </si>
  <si>
    <t>528/65</t>
  </si>
  <si>
    <t>577/35</t>
  </si>
  <si>
    <t>610/30</t>
  </si>
  <si>
    <t>702/85</t>
  </si>
  <si>
    <t>Brightfield</t>
  </si>
  <si>
    <t>FITC</t>
  </si>
  <si>
    <t>PE</t>
  </si>
  <si>
    <t>SSC</t>
  </si>
  <si>
    <t>762/35</t>
  </si>
  <si>
    <t>537/65</t>
  </si>
  <si>
    <t>582/25</t>
  </si>
  <si>
    <t>PE-CF594</t>
  </si>
  <si>
    <r>
      <t>peak</t>
    </r>
    <r>
      <rPr>
        <b/>
        <sz val="8"/>
        <color theme="0"/>
        <rFont val="Segoe UI"/>
        <family val="2"/>
      </rPr>
      <t xml:space="preserve"> (approx.)</t>
    </r>
  </si>
  <si>
    <t>670-780</t>
  </si>
  <si>
    <r>
      <rPr>
        <b/>
        <sz val="10"/>
        <color rgb="FF7030A0"/>
        <rFont val="Segoe UI"/>
        <family val="2"/>
      </rPr>
      <t>V</t>
    </r>
    <r>
      <rPr>
        <b/>
        <sz val="10"/>
        <color theme="0"/>
        <rFont val="Segoe UI"/>
        <family val="2"/>
      </rPr>
      <t>/</t>
    </r>
    <r>
      <rPr>
        <b/>
        <sz val="10"/>
        <color rgb="FFC00000"/>
        <rFont val="Segoe UI"/>
        <family val="2"/>
      </rPr>
      <t>R</t>
    </r>
  </si>
  <si>
    <r>
      <rPr>
        <b/>
        <sz val="10"/>
        <color theme="4"/>
        <rFont val="Segoe UI"/>
        <family val="2"/>
      </rPr>
      <t>B</t>
    </r>
    <r>
      <rPr>
        <b/>
        <sz val="10"/>
        <color theme="0"/>
        <rFont val="Segoe UI"/>
        <family val="2"/>
      </rPr>
      <t>/</t>
    </r>
    <r>
      <rPr>
        <b/>
        <sz val="10"/>
        <color theme="9" tint="-0.249977111117893"/>
        <rFont val="Segoe UI"/>
        <family val="2"/>
      </rPr>
      <t>YG</t>
    </r>
  </si>
  <si>
    <t>BV785</t>
  </si>
  <si>
    <t>BV421</t>
  </si>
  <si>
    <t>BV510</t>
  </si>
  <si>
    <t>BV605</t>
  </si>
  <si>
    <t>BV650</t>
  </si>
  <si>
    <t>BV711</t>
  </si>
  <si>
    <t>PerCP-Cy5.5</t>
  </si>
  <si>
    <t>PE-Cy5</t>
  </si>
  <si>
    <t>PE-AF700</t>
  </si>
  <si>
    <t>PE-Cy7</t>
  </si>
  <si>
    <t>APC</t>
  </si>
  <si>
    <t>AF700</t>
  </si>
  <si>
    <t>APC-Cy7</t>
  </si>
  <si>
    <t xml:space="preserve">Panel: </t>
  </si>
  <si>
    <t>CyTrak Orange</t>
  </si>
  <si>
    <t>Zombie NIR</t>
  </si>
  <si>
    <t>APC-R700</t>
  </si>
  <si>
    <t>PerCP-eF710</t>
  </si>
  <si>
    <t>APC-eF780</t>
  </si>
  <si>
    <t>Markers/laser</t>
  </si>
  <si>
    <t>Total markers</t>
  </si>
  <si>
    <t>DAPI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</si>
  <si>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</si>
  <si>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</si>
  <si>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</si>
  <si>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</si>
  <si>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</si>
  <si>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</si>
  <si>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</si>
  <si>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</si>
  <si>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</si>
  <si>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</si>
  <si>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</si>
  <si>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</si>
  <si>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</si>
  <si>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</si>
  <si>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</si>
  <si>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</si>
  <si>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BV480</t>
  </si>
  <si>
    <t>BV570</t>
  </si>
  <si>
    <t>N/A</t>
  </si>
  <si>
    <t>BV750</t>
  </si>
  <si>
    <t>B1</t>
  </si>
  <si>
    <t>B2</t>
  </si>
  <si>
    <t>B3</t>
  </si>
  <si>
    <t>BB515</t>
  </si>
  <si>
    <t>B4</t>
  </si>
  <si>
    <t>B5</t>
  </si>
  <si>
    <t>B6</t>
  </si>
  <si>
    <t>B7</t>
  </si>
  <si>
    <t>B8</t>
  </si>
  <si>
    <t>PerCP</t>
  </si>
  <si>
    <t>B9</t>
  </si>
  <si>
    <t>B10</t>
  </si>
  <si>
    <t>B11</t>
  </si>
  <si>
    <t>B12</t>
  </si>
  <si>
    <t>B13</t>
  </si>
  <si>
    <t>B14</t>
  </si>
  <si>
    <t>YG1</t>
  </si>
  <si>
    <t>YG2</t>
  </si>
  <si>
    <t>YG3</t>
  </si>
  <si>
    <t>YG4</t>
  </si>
  <si>
    <t>YG5</t>
  </si>
  <si>
    <t>YG6</t>
  </si>
  <si>
    <t>YG7</t>
  </si>
  <si>
    <t>YG8</t>
  </si>
  <si>
    <t>YG9</t>
  </si>
  <si>
    <t>YG10</t>
  </si>
  <si>
    <t>PE-Cy5.5</t>
  </si>
  <si>
    <t>R1</t>
  </si>
  <si>
    <t>R2</t>
  </si>
  <si>
    <t>R3</t>
  </si>
  <si>
    <t>R4</t>
  </si>
  <si>
    <t>R5</t>
  </si>
  <si>
    <t>R6</t>
  </si>
  <si>
    <t>R7</t>
  </si>
  <si>
    <t>R8</t>
  </si>
  <si>
    <t>AF647</t>
  </si>
  <si>
    <t>R718</t>
  </si>
  <si>
    <t>APC-Fire810</t>
  </si>
  <si>
    <t>PE-Fire810</t>
  </si>
  <si>
    <t>BB660</t>
  </si>
  <si>
    <t>Target</t>
  </si>
  <si>
    <t>BB700</t>
  </si>
  <si>
    <t>BV786</t>
  </si>
  <si>
    <t>PerCP-Fire806</t>
  </si>
  <si>
    <t>SuperBright 436</t>
  </si>
  <si>
    <t>StarBright V515</t>
  </si>
  <si>
    <t>NovaF B530</t>
  </si>
  <si>
    <t>cFluor V450</t>
  </si>
  <si>
    <t>StarBright B580</t>
  </si>
  <si>
    <t>NovaF B585</t>
  </si>
  <si>
    <t>BB630</t>
  </si>
  <si>
    <t>StarBright B765</t>
  </si>
  <si>
    <t>Fluor drop-down menu…</t>
  </si>
  <si>
    <t>NovaF Y590</t>
  </si>
  <si>
    <t>PE-Fire640</t>
  </si>
  <si>
    <t>NovaF Y690</t>
  </si>
  <si>
    <t>cFluor BYG750</t>
  </si>
  <si>
    <t>cFluor R685</t>
  </si>
  <si>
    <t>cFluor R720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</si>
</sst>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sz val="10.5"/>
      <color rgb="FF7030A0"/>
      <name val="Segoe UI"/>
      <family val="2"/>
    </font>
    <font>
      <b/>
      <sz val="10.5"/>
      <color theme="1"/>
      <name val="Segoe UI"/>
      <family val="2"/>
    </font>
    <font>
      <sz val="10.5"/>
      <color theme="1" tint="0.249977111117893"/>
      <name val="Segoe UI"/>
      <family val="2"/>
    </font>
    <font>
      <b/>
      <sz val="10.5"/>
      <color rgb="FF0070C0"/>
      <name val="Segoe UI"/>
      <family val="2"/>
    </font>
    <font>
      <i/>
      <sz val="11"/>
      <color theme="2" tint="-0.499984740745262"/>
      <name val="Segoe UI"/>
      <family val="2"/>
    </font>
    <font>
      <b/>
      <sz val="10"/>
      <color rgb="FF7030A0"/>
      <name val="Segoe UI"/>
      <family val="2"/>
    </font>
    <font>
      <b/>
      <sz val="10"/>
      <color rgb="FF0070C0"/>
      <name val="Segoe UI"/>
      <family val="2"/>
    </font>
    <font>
      <b/>
      <sz val="10"/>
      <color theme="0"/>
      <name val="Segoe UI"/>
      <family val="2"/>
    </font>
    <font>
      <b/>
      <sz val="10.5"/>
      <color theme="9" tint="-0.249977111117893"/>
      <name val="Segoe UI"/>
      <family val="2"/>
    </font>
    <font>
      <b/>
      <sz val="10"/>
      <color theme="9" tint="-0.249977111117893"/>
      <name val="Segoe UI"/>
      <family val="2"/>
    </font>
    <font>
      <sz val="8"/>
      <name val="Calibri"/>
      <family val="2"/>
      <scheme val="minor"/>
    </font>
    <font>
      <b/>
      <sz val="10.5"/>
      <color rgb="FFFF0000"/>
      <name val="Segoe UI"/>
      <family val="2"/>
    </font>
    <font>
      <b/>
      <sz val="10"/>
      <color rgb="FFFF0000"/>
      <name val="Segoe UI"/>
      <family val="2"/>
    </font>
    <font>
      <b/>
      <sz val="8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theme="4"/>
      <name val="Segoe UI"/>
      <family val="2"/>
    </font>
    <font>
      <b/>
      <sz val="10"/>
      <color rgb="FFC00000"/>
      <name val="Segoe UI"/>
      <family val="2"/>
    </font>
    <font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Segoe UI"/>
      <family val="2"/>
    </font>
    <font>
      <i/>
      <sz val="11"/>
      <color theme="0" tint="-0.499984740745262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  <family val="2"/>
    </font>
    <font>
      <sz val="11"/>
      <color theme="0" tint="-0.499984740745262"/>
      <name val="Segoe UI"/>
      <family val="2"/>
    </font>
    <font>
      <sz val="11"/>
      <color rgb="FF7030A0"/>
      <name val="Segoe UI"/>
      <family val="2"/>
    </font>
    <font>
      <sz val="11"/>
      <color rgb="FF0070C0"/>
      <name val="Segoe UI"/>
      <family val="2"/>
    </font>
    <font>
      <sz val="11"/>
      <color theme="9" tint="-0.499984740745262"/>
      <name val="Segoe UI"/>
      <family val="2"/>
    </font>
    <font>
      <sz val="11"/>
      <color rgb="FFFF0000"/>
      <name val="Segoe UI"/>
      <family val="2"/>
    </font>
    <font>
      <i/>
      <sz val="11"/>
      <color rgb="FF7030A0"/>
      <name val="Segoe UI"/>
      <family val="2"/>
    </font>
    <font>
      <sz val="10.5"/>
      <color rgb="FF7030A0"/>
      <name val="Segoe UI"/>
      <family val="2"/>
    </font>
    <font>
      <i/>
      <sz val="11"/>
      <color rgb="FF0070C0"/>
      <name val="Segoe UI"/>
      <family val="2"/>
    </font>
    <font>
      <sz val="10.5"/>
      <color rgb="FF0070C0"/>
      <name val="Segoe UI"/>
      <family val="2"/>
    </font>
    <font>
      <i/>
      <sz val="11"/>
      <color theme="9" tint="-0.499984740745262"/>
      <name val="Segoe UI"/>
      <family val="2"/>
    </font>
    <font>
      <sz val="10.5"/>
      <color theme="9" tint="-0.499984740745262"/>
      <name val="Segoe UI"/>
      <family val="2"/>
    </font>
    <font>
      <i/>
      <sz val="11"/>
      <color rgb="FFFF0000"/>
      <name val="Segoe UI"/>
      <family val="2"/>
    </font>
    <font>
      <sz val="10.5"/>
      <color rgb="FFFF0000"/>
      <name val="Segoe UI"/>
      <family val="2"/>
    </font>
    <font>
      <b/>
      <sz val="12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9CEF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EA39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0" fontId="3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9" fillId="0" borderId="0" xfId="0" applyFont="1"/>
    <xf numFmtId="0" fontId="4" fillId="7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20" fillId="0" borderId="0" xfId="0" applyFont="1"/>
    <xf numFmtId="0" fontId="21" fillId="2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24" fillId="9" borderId="0" xfId="0" applyFont="1" applyFill="1" applyAlignment="1">
      <alignment horizontal="left"/>
    </xf>
    <xf numFmtId="0" fontId="24" fillId="5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25" fillId="6" borderId="0" xfId="0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26" fillId="9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7" fillId="9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0" fontId="28" fillId="9" borderId="0" xfId="0" applyFont="1" applyFill="1" applyAlignment="1">
      <alignment horizontal="left"/>
    </xf>
    <xf numFmtId="0" fontId="29" fillId="6" borderId="0" xfId="0" applyFont="1" applyFill="1" applyAlignment="1">
      <alignment horizontal="left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>
      <alignment horizontal="left"/>
    </xf>
    <xf numFmtId="0" fontId="30" fillId="9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31" fillId="9" borderId="0" xfId="0" applyFont="1" applyFill="1" applyAlignment="1">
      <alignment horizontal="left"/>
    </xf>
    <xf numFmtId="0" fontId="32" fillId="9" borderId="0" xfId="0" applyFont="1" applyFill="1" applyAlignment="1">
      <alignment horizontal="center"/>
    </xf>
    <xf numFmtId="0" fontId="33" fillId="9" borderId="0" xfId="0" applyFont="1" applyFill="1" applyAlignment="1">
      <alignment horizontal="center"/>
    </xf>
    <xf numFmtId="0" fontId="33" fillId="9" borderId="0" xfId="0" applyFont="1" applyFill="1" applyAlignment="1">
      <alignment horizontal="left"/>
    </xf>
    <xf numFmtId="0" fontId="32" fillId="5" borderId="0" xfId="0" applyFont="1" applyFill="1" applyAlignment="1">
      <alignment horizontal="center"/>
    </xf>
    <xf numFmtId="0" fontId="33" fillId="5" borderId="0" xfId="0" applyFont="1" applyFill="1" applyAlignment="1">
      <alignment horizontal="center"/>
    </xf>
    <xf numFmtId="0" fontId="33" fillId="5" borderId="0" xfId="0" applyFont="1" applyFill="1" applyAlignment="1">
      <alignment horizontal="left"/>
    </xf>
    <xf numFmtId="0" fontId="34" fillId="9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0" fontId="35" fillId="9" borderId="0" xfId="0" applyFont="1" applyFill="1" applyAlignment="1">
      <alignment horizontal="left"/>
    </xf>
    <xf numFmtId="0" fontId="34" fillId="4" borderId="0" xfId="0" applyFont="1" applyFill="1" applyAlignment="1">
      <alignment horizontal="center"/>
    </xf>
    <xf numFmtId="0" fontId="35" fillId="4" borderId="0" xfId="0" applyFont="1" applyFill="1" applyAlignment="1">
      <alignment horizontal="center"/>
    </xf>
    <xf numFmtId="0" fontId="35" fillId="4" borderId="0" xfId="0" applyFont="1" applyFill="1" applyAlignment="1">
      <alignment horizontal="left"/>
    </xf>
    <xf numFmtId="0" fontId="36" fillId="9" borderId="0" xfId="0" applyFont="1" applyFill="1" applyAlignment="1">
      <alignment horizontal="center"/>
    </xf>
    <xf numFmtId="0" fontId="37" fillId="9" borderId="0" xfId="0" applyFont="1" applyFill="1" applyAlignment="1">
      <alignment horizontal="center"/>
    </xf>
    <xf numFmtId="0" fontId="37" fillId="9" borderId="0" xfId="0" applyFont="1" applyFill="1" applyAlignment="1">
      <alignment horizontal="left"/>
    </xf>
    <xf numFmtId="0" fontId="36" fillId="6" borderId="0" xfId="0" applyFont="1" applyFill="1" applyAlignment="1">
      <alignment horizontal="center"/>
    </xf>
    <xf numFmtId="0" fontId="37" fillId="6" borderId="0" xfId="0" applyFont="1" applyFill="1" applyAlignment="1">
      <alignment horizontal="center"/>
    </xf>
    <xf numFmtId="0" fontId="37" fillId="6" borderId="0" xfId="0" applyFont="1" applyFill="1" applyAlignment="1">
      <alignment horizontal="left"/>
    </xf>
    <xf numFmtId="0" fontId="3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A394"/>
      <color rgb="FFFD4C2F"/>
      <color rgb="FFE4B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124259</xdr:colOff>
      <xdr:row>33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6317C5-A81A-44D0-B3B1-6CD4891F8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16259" cy="6419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5D21A-8AF2-4F82-883C-45EA22E69EE7}">
  <sheetPr>
    <tabColor rgb="FF00B050"/>
    <pageSetUpPr fitToPage="1"/>
  </sheetPr>
  <dimension ref="A1:M25"/>
  <sheetViews>
    <sheetView tabSelected="1" zoomScaleNormal="100" workbookViewId="0">
      <selection activeCell="H29" sqref="H29"/>
    </sheetView>
  </sheetViews>
  <sheetFormatPr defaultRowHeight="14.5" x14ac:dyDescent="0.35"/>
  <cols>
    <col min="1" max="1" width="13.36328125" customWidth="1"/>
    <col min="2" max="13" width="10.6328125" customWidth="1"/>
  </cols>
  <sheetData>
    <row r="1" spans="1:13" ht="15.5" x14ac:dyDescent="0.35">
      <c r="A1" s="89" t="s">
        <v>78</v>
      </c>
    </row>
    <row r="2" spans="1:13" x14ac:dyDescent="0.35">
      <c r="A2" s="36" t="s">
        <v>159</v>
      </c>
    </row>
    <row r="3" spans="1:13" ht="17" x14ac:dyDescent="0.5">
      <c r="A3" s="5" t="s">
        <v>42</v>
      </c>
      <c r="B3" s="1"/>
      <c r="C3" s="2" t="s">
        <v>0</v>
      </c>
      <c r="D3" s="4" t="s">
        <v>21</v>
      </c>
      <c r="E3" s="11"/>
      <c r="F3" s="12" t="s">
        <v>16</v>
      </c>
      <c r="G3" s="13" t="s">
        <v>22</v>
      </c>
      <c r="H3" s="7"/>
      <c r="I3" s="8" t="s">
        <v>23</v>
      </c>
      <c r="J3" s="9" t="s">
        <v>32</v>
      </c>
      <c r="K3" s="15"/>
      <c r="L3" s="16" t="s">
        <v>31</v>
      </c>
      <c r="M3" s="17" t="s">
        <v>33</v>
      </c>
    </row>
    <row r="4" spans="1:13" ht="17" x14ac:dyDescent="0.5">
      <c r="A4" s="6" t="s">
        <v>61</v>
      </c>
      <c r="B4" s="1" t="s">
        <v>15</v>
      </c>
      <c r="C4" s="2" t="s">
        <v>2</v>
      </c>
      <c r="D4" s="3" t="s">
        <v>147</v>
      </c>
      <c r="E4" s="11" t="s">
        <v>15</v>
      </c>
      <c r="F4" s="14" t="s">
        <v>2</v>
      </c>
      <c r="G4" s="14" t="s">
        <v>147</v>
      </c>
      <c r="H4" s="7" t="s">
        <v>15</v>
      </c>
      <c r="I4" s="10" t="s">
        <v>2</v>
      </c>
      <c r="J4" s="10" t="s">
        <v>147</v>
      </c>
      <c r="K4" s="15" t="s">
        <v>15</v>
      </c>
      <c r="L4" s="18" t="s">
        <v>2</v>
      </c>
      <c r="M4" s="18" t="s">
        <v>147</v>
      </c>
    </row>
    <row r="5" spans="1:13" ht="16.5" x14ac:dyDescent="0.45">
      <c r="A5" s="48">
        <v>428</v>
      </c>
      <c r="B5" s="40" t="s">
        <v>87</v>
      </c>
      <c r="C5" s="58" t="s">
        <v>66</v>
      </c>
      <c r="D5" s="49"/>
      <c r="E5" s="41"/>
      <c r="F5" s="50"/>
      <c r="G5" s="50"/>
      <c r="H5" s="41"/>
      <c r="I5" s="50"/>
      <c r="J5" s="50"/>
      <c r="K5" s="41"/>
      <c r="L5" s="50"/>
      <c r="M5" s="50"/>
    </row>
    <row r="6" spans="1:13" ht="16.5" x14ac:dyDescent="0.45">
      <c r="A6" s="48">
        <v>443</v>
      </c>
      <c r="B6" s="40" t="s">
        <v>88</v>
      </c>
      <c r="C6" s="58" t="s">
        <v>151</v>
      </c>
      <c r="D6" s="49"/>
      <c r="E6" s="41"/>
      <c r="F6" s="50"/>
      <c r="G6" s="50"/>
      <c r="H6" s="41"/>
      <c r="I6" s="50"/>
      <c r="J6" s="50"/>
      <c r="K6" s="41"/>
      <c r="L6" s="50"/>
      <c r="M6" s="50"/>
    </row>
    <row r="7" spans="1:13" ht="16.5" x14ac:dyDescent="0.45">
      <c r="A7" s="48">
        <v>458</v>
      </c>
      <c r="B7" s="40" t="s">
        <v>89</v>
      </c>
      <c r="C7" s="58" t="s">
        <v>154</v>
      </c>
      <c r="D7" s="49"/>
      <c r="E7" s="41"/>
      <c r="F7" s="50"/>
      <c r="G7" s="50"/>
      <c r="H7" s="41"/>
      <c r="I7" s="50"/>
      <c r="J7" s="50"/>
      <c r="K7" s="41"/>
      <c r="L7" s="50"/>
      <c r="M7" s="50"/>
    </row>
    <row r="8" spans="1:13" ht="16.5" x14ac:dyDescent="0.45">
      <c r="A8" s="48">
        <v>473</v>
      </c>
      <c r="B8" s="40" t="s">
        <v>90</v>
      </c>
      <c r="C8" s="58" t="s">
        <v>105</v>
      </c>
      <c r="D8" s="49"/>
      <c r="E8" s="41"/>
      <c r="F8" s="50"/>
      <c r="G8" s="50"/>
      <c r="H8" s="41"/>
      <c r="I8" s="50"/>
      <c r="J8" s="50"/>
      <c r="K8" s="41"/>
      <c r="L8" s="50"/>
      <c r="M8" s="50"/>
    </row>
    <row r="9" spans="1:13" ht="16.5" x14ac:dyDescent="0.45">
      <c r="A9" s="48">
        <v>508</v>
      </c>
      <c r="B9" s="40" t="s">
        <v>91</v>
      </c>
      <c r="C9" s="58" t="s">
        <v>103</v>
      </c>
      <c r="D9" s="49"/>
      <c r="E9" s="42" t="s">
        <v>107</v>
      </c>
      <c r="F9" s="60" t="s">
        <v>110</v>
      </c>
      <c r="G9" s="51"/>
      <c r="H9" s="41"/>
      <c r="I9" s="50"/>
      <c r="J9" s="50"/>
      <c r="K9" s="41"/>
      <c r="L9" s="50"/>
      <c r="M9" s="50"/>
    </row>
    <row r="10" spans="1:13" ht="16.5" x14ac:dyDescent="0.45">
      <c r="A10" s="48">
        <v>525</v>
      </c>
      <c r="B10" s="40" t="s">
        <v>92</v>
      </c>
      <c r="C10" s="58" t="s">
        <v>152</v>
      </c>
      <c r="D10" s="52"/>
      <c r="E10" s="42" t="s">
        <v>108</v>
      </c>
      <c r="F10" s="60" t="s">
        <v>54</v>
      </c>
      <c r="G10" s="51"/>
      <c r="H10" s="41"/>
      <c r="I10" s="50"/>
      <c r="J10" s="50"/>
      <c r="K10" s="41"/>
      <c r="L10" s="50"/>
      <c r="M10" s="50"/>
    </row>
    <row r="11" spans="1:13" ht="16.5" x14ac:dyDescent="0.45">
      <c r="A11" s="48">
        <v>542</v>
      </c>
      <c r="B11" s="40" t="s">
        <v>93</v>
      </c>
      <c r="C11" s="58" t="s">
        <v>67</v>
      </c>
      <c r="D11" s="49"/>
      <c r="E11" s="42" t="s">
        <v>109</v>
      </c>
      <c r="F11" s="60" t="s">
        <v>153</v>
      </c>
      <c r="G11" s="51"/>
      <c r="H11" s="41"/>
      <c r="I11" s="50"/>
      <c r="J11" s="50"/>
      <c r="K11" s="41"/>
      <c r="L11" s="50"/>
      <c r="M11" s="50"/>
    </row>
    <row r="12" spans="1:13" ht="16.5" x14ac:dyDescent="0.45">
      <c r="A12" s="48">
        <v>581</v>
      </c>
      <c r="B12" s="40" t="s">
        <v>94</v>
      </c>
      <c r="C12" s="58" t="s">
        <v>104</v>
      </c>
      <c r="D12" s="49"/>
      <c r="E12" s="42" t="s">
        <v>111</v>
      </c>
      <c r="F12" s="60" t="s">
        <v>155</v>
      </c>
      <c r="G12" s="53"/>
      <c r="H12" s="43" t="s">
        <v>123</v>
      </c>
      <c r="I12" s="62" t="s">
        <v>55</v>
      </c>
      <c r="J12" s="54"/>
      <c r="K12" s="41"/>
      <c r="L12" s="50"/>
      <c r="M12" s="50"/>
    </row>
    <row r="13" spans="1:13" ht="16.5" x14ac:dyDescent="0.45">
      <c r="A13" s="48"/>
      <c r="B13" s="41"/>
      <c r="C13" s="50"/>
      <c r="D13" s="50"/>
      <c r="E13" s="41"/>
      <c r="F13" s="61"/>
      <c r="G13" s="50"/>
      <c r="H13" s="41"/>
      <c r="I13" s="63"/>
      <c r="J13" s="50"/>
      <c r="K13" s="41"/>
      <c r="L13" s="50"/>
      <c r="M13" s="50"/>
    </row>
    <row r="14" spans="1:13" ht="16.5" x14ac:dyDescent="0.45">
      <c r="A14" s="48">
        <v>598</v>
      </c>
      <c r="B14" s="45" t="s">
        <v>95</v>
      </c>
      <c r="C14" s="58" t="s">
        <v>105</v>
      </c>
      <c r="D14" s="52"/>
      <c r="E14" s="42" t="s">
        <v>112</v>
      </c>
      <c r="F14" s="60" t="s">
        <v>156</v>
      </c>
      <c r="G14" s="53"/>
      <c r="H14" s="43" t="s">
        <v>124</v>
      </c>
      <c r="I14" s="62" t="s">
        <v>160</v>
      </c>
      <c r="J14" s="55"/>
      <c r="K14" s="41"/>
      <c r="L14" s="50"/>
      <c r="M14" s="50"/>
    </row>
    <row r="15" spans="1:13" ht="16.5" x14ac:dyDescent="0.45">
      <c r="A15" s="48">
        <v>615</v>
      </c>
      <c r="B15" s="40" t="s">
        <v>96</v>
      </c>
      <c r="C15" s="58" t="s">
        <v>68</v>
      </c>
      <c r="D15" s="49"/>
      <c r="E15" s="42" t="s">
        <v>113</v>
      </c>
      <c r="F15" s="60" t="s">
        <v>157</v>
      </c>
      <c r="G15" s="53"/>
      <c r="H15" s="43" t="s">
        <v>125</v>
      </c>
      <c r="I15" s="62" t="s">
        <v>60</v>
      </c>
      <c r="J15" s="54"/>
      <c r="K15" s="41"/>
      <c r="L15" s="50"/>
      <c r="M15" s="50"/>
    </row>
    <row r="16" spans="1:13" ht="16.5" x14ac:dyDescent="0.45">
      <c r="A16" s="48">
        <v>661</v>
      </c>
      <c r="B16" s="40" t="s">
        <v>97</v>
      </c>
      <c r="C16" s="58" t="s">
        <v>69</v>
      </c>
      <c r="D16" s="49"/>
      <c r="E16" s="42" t="s">
        <v>114</v>
      </c>
      <c r="F16" s="60" t="s">
        <v>146</v>
      </c>
      <c r="G16" s="53"/>
      <c r="H16" s="43" t="s">
        <v>126</v>
      </c>
      <c r="I16" s="62" t="s">
        <v>161</v>
      </c>
      <c r="J16" s="54"/>
      <c r="K16" s="44" t="s">
        <v>134</v>
      </c>
      <c r="L16" s="64" t="s">
        <v>75</v>
      </c>
      <c r="M16" s="56"/>
    </row>
    <row r="17" spans="1:13" ht="16.5" x14ac:dyDescent="0.45">
      <c r="A17" s="48">
        <v>679</v>
      </c>
      <c r="B17" s="41"/>
      <c r="C17" s="59"/>
      <c r="D17" s="50"/>
      <c r="E17" s="42" t="s">
        <v>115</v>
      </c>
      <c r="F17" s="60" t="s">
        <v>116</v>
      </c>
      <c r="G17" s="51"/>
      <c r="H17" s="43" t="s">
        <v>127</v>
      </c>
      <c r="I17" s="62" t="s">
        <v>72</v>
      </c>
      <c r="J17" s="54"/>
      <c r="K17" s="44" t="s">
        <v>135</v>
      </c>
      <c r="L17" s="64" t="s">
        <v>142</v>
      </c>
      <c r="M17" s="56"/>
    </row>
    <row r="18" spans="1:13" ht="16.5" x14ac:dyDescent="0.45">
      <c r="A18" s="48">
        <v>692</v>
      </c>
      <c r="B18" s="45" t="s">
        <v>98</v>
      </c>
      <c r="C18" s="58" t="s">
        <v>105</v>
      </c>
      <c r="D18" s="52"/>
      <c r="E18" s="42" t="s">
        <v>117</v>
      </c>
      <c r="F18" s="60" t="s">
        <v>148</v>
      </c>
      <c r="G18" s="51"/>
      <c r="H18" s="43" t="s">
        <v>128</v>
      </c>
      <c r="I18" s="62" t="s">
        <v>162</v>
      </c>
      <c r="J18" s="55"/>
      <c r="K18" s="44" t="s">
        <v>136</v>
      </c>
      <c r="L18" s="64" t="s">
        <v>164</v>
      </c>
      <c r="M18" s="56"/>
    </row>
    <row r="19" spans="1:13" ht="16.5" x14ac:dyDescent="0.45">
      <c r="A19" s="48">
        <v>720</v>
      </c>
      <c r="B19" s="40" t="s">
        <v>99</v>
      </c>
      <c r="C19" s="58" t="s">
        <v>70</v>
      </c>
      <c r="D19" s="49"/>
      <c r="E19" s="42" t="s">
        <v>118</v>
      </c>
      <c r="F19" s="60" t="s">
        <v>82</v>
      </c>
      <c r="G19" s="51"/>
      <c r="H19" s="43" t="s">
        <v>129</v>
      </c>
      <c r="I19" s="62" t="s">
        <v>133</v>
      </c>
      <c r="J19" s="54"/>
      <c r="K19" s="44" t="s">
        <v>137</v>
      </c>
      <c r="L19" s="64" t="s">
        <v>165</v>
      </c>
      <c r="M19" s="56"/>
    </row>
    <row r="20" spans="1:13" ht="16.5" x14ac:dyDescent="0.45">
      <c r="A20" s="48">
        <v>738</v>
      </c>
      <c r="B20" s="41"/>
      <c r="C20" s="59"/>
      <c r="D20" s="50"/>
      <c r="E20" s="46" t="s">
        <v>119</v>
      </c>
      <c r="F20" s="60" t="s">
        <v>105</v>
      </c>
      <c r="G20" s="53"/>
      <c r="H20" s="41"/>
      <c r="I20" s="63"/>
      <c r="J20" s="50"/>
      <c r="K20" s="44" t="s">
        <v>138</v>
      </c>
      <c r="L20" s="64" t="s">
        <v>143</v>
      </c>
      <c r="M20" s="56"/>
    </row>
    <row r="21" spans="1:13" ht="16.5" x14ac:dyDescent="0.45">
      <c r="A21" s="48">
        <v>750</v>
      </c>
      <c r="B21" s="40" t="s">
        <v>100</v>
      </c>
      <c r="C21" s="58" t="s">
        <v>106</v>
      </c>
      <c r="D21" s="49"/>
      <c r="E21" s="42" t="s">
        <v>120</v>
      </c>
      <c r="F21" s="60" t="s">
        <v>158</v>
      </c>
      <c r="G21" s="53"/>
      <c r="H21" s="43" t="s">
        <v>130</v>
      </c>
      <c r="I21" s="62" t="s">
        <v>163</v>
      </c>
      <c r="J21" s="55"/>
      <c r="K21" s="47" t="s">
        <v>139</v>
      </c>
      <c r="L21" s="64" t="s">
        <v>105</v>
      </c>
      <c r="M21" s="57"/>
    </row>
    <row r="22" spans="1:13" ht="16.5" x14ac:dyDescent="0.45">
      <c r="A22" s="48">
        <v>780</v>
      </c>
      <c r="B22" s="40" t="s">
        <v>101</v>
      </c>
      <c r="C22" s="58" t="s">
        <v>149</v>
      </c>
      <c r="D22" s="49"/>
      <c r="E22" s="46" t="s">
        <v>121</v>
      </c>
      <c r="F22" s="60" t="s">
        <v>105</v>
      </c>
      <c r="G22" s="53"/>
      <c r="H22" s="43" t="s">
        <v>131</v>
      </c>
      <c r="I22" s="62" t="s">
        <v>74</v>
      </c>
      <c r="J22" s="54"/>
      <c r="K22" s="44" t="s">
        <v>140</v>
      </c>
      <c r="L22" s="64" t="s">
        <v>83</v>
      </c>
      <c r="M22" s="56"/>
    </row>
    <row r="23" spans="1:13" ht="16.5" x14ac:dyDescent="0.45">
      <c r="A23" s="48">
        <v>812</v>
      </c>
      <c r="B23" s="45" t="s">
        <v>102</v>
      </c>
      <c r="C23" s="58" t="s">
        <v>105</v>
      </c>
      <c r="D23" s="52"/>
      <c r="E23" s="42" t="s">
        <v>122</v>
      </c>
      <c r="F23" s="60" t="s">
        <v>150</v>
      </c>
      <c r="G23" s="51"/>
      <c r="H23" s="43" t="s">
        <v>132</v>
      </c>
      <c r="I23" s="62" t="s">
        <v>145</v>
      </c>
      <c r="J23" s="54"/>
      <c r="K23" s="44" t="s">
        <v>141</v>
      </c>
      <c r="L23" s="64" t="s">
        <v>144</v>
      </c>
      <c r="M23" s="56"/>
    </row>
    <row r="24" spans="1:13" x14ac:dyDescent="0.35">
      <c r="A24" s="39" t="s">
        <v>84</v>
      </c>
      <c r="B24" s="39"/>
      <c r="C24" s="39"/>
      <c r="D24" s="39">
        <f>COUNTA(D5:D23)</f>
        <v>0</v>
      </c>
      <c r="E24" s="39"/>
      <c r="F24" s="39"/>
      <c r="G24" s="39">
        <f>COUNTA(G5:G23)</f>
        <v>0</v>
      </c>
      <c r="H24" s="39"/>
      <c r="I24" s="39"/>
      <c r="J24" s="39">
        <f>COUNTA(J5:J23)</f>
        <v>0</v>
      </c>
      <c r="K24" s="39"/>
      <c r="L24" s="39"/>
      <c r="M24" s="39">
        <f>COUNTA(M5:M23)</f>
        <v>0</v>
      </c>
    </row>
    <row r="25" spans="1:13" x14ac:dyDescent="0.35">
      <c r="A25" s="39" t="s">
        <v>85</v>
      </c>
      <c r="B25" s="39"/>
      <c r="C25" s="39"/>
      <c r="D25" s="39">
        <f>D24+G24+J24+M24</f>
        <v>0</v>
      </c>
      <c r="E25" s="39"/>
      <c r="F25" s="39"/>
      <c r="G25" s="39"/>
      <c r="H25" s="39"/>
      <c r="I25" s="39"/>
      <c r="J25" s="39"/>
      <c r="K25" s="39"/>
      <c r="L25" s="39"/>
      <c r="M25" s="39"/>
    </row>
  </sheetData>
  <phoneticPr fontId="12" type="noConversion"/>
  <conditionalFormatting sqref="C15">
    <cfRule type="colorScale" priority="1">
      <colorScale>
        <cfvo type="min"/>
        <cfvo type="max"/>
        <color rgb="FFFCFCFF"/>
        <color rgb="FFF8696B"/>
      </colorScale>
    </cfRule>
  </conditionalFormatting>
  <dataValidations count="42">
    <dataValidation type="list" allowBlank="1" showInputMessage="1" showErrorMessage="1" sqref="I14" xr:uid="{E5FBFE7E-DA15-4DFB-80B8-067BB82B02E2}">
      <formula1>"Spark YG593,NovaF Y590,other"</formula1>
    </dataValidation>
    <dataValidation type="list" allowBlank="1" showInputMessage="1" showErrorMessage="1" sqref="F16" xr:uid="{3677F906-59D2-4D7B-8263-6B93E58F1402}">
      <formula1>"BB660,N/A,other"</formula1>
    </dataValidation>
    <dataValidation type="list" allowBlank="1" showInputMessage="1" showErrorMessage="1" sqref="F12" xr:uid="{982684E0-4627-4A14-A510-F9457EC58ED5}">
      <formula1>"StarBright B580,SparkBlue 574,MitoSox Red,other"</formula1>
    </dataValidation>
    <dataValidation type="list" allowBlank="1" showInputMessage="1" showErrorMessage="1" sqref="F15" xr:uid="{002372A2-0974-4E67-B4EA-53781C9BB2C1}">
      <formula1>"StarBright B615,BB630,NovaF B610,other"</formula1>
    </dataValidation>
    <dataValidation type="list" allowBlank="1" showInputMessage="1" showErrorMessage="1" sqref="F21" xr:uid="{E091B192-46B7-4895-ABD1-C2003C8E3C50}">
      <formula1>"StarBright B765,BB755,other"</formula1>
    </dataValidation>
    <dataValidation type="list" allowBlank="1" showInputMessage="1" showErrorMessage="1" sqref="F23" xr:uid="{178A7978-1916-4D39-BEE5-D23AA73BF395}">
      <formula1>"PerCP-Fire806,StarBright B810,BB790,other"</formula1>
    </dataValidation>
    <dataValidation type="list" allowBlank="1" showInputMessage="1" showErrorMessage="1" sqref="I23" xr:uid="{E2024F5A-1F1D-4B17-B5F0-EA613FC80992}">
      <formula1>"PE-Fire810,other"</formula1>
    </dataValidation>
    <dataValidation type="list" allowBlank="1" showInputMessage="1" showErrorMessage="1" sqref="L23" xr:uid="{855A2969-C658-4EB9-8FFC-8E001535768B}">
      <formula1>"APC-Fire810,cFluor R840,other"</formula1>
    </dataValidation>
    <dataValidation type="list" allowBlank="1" showInputMessage="1" showErrorMessage="1" sqref="L22" xr:uid="{D7C650DF-AEA4-4210-AF02-2CD119E347A2}">
      <formula1>"APC-Cy7,APC-Fire750,APC-eF780,APC-Vio770,APC-AF750,Zombie NIR,cFluor R780,Ghost R780,other"</formula1>
    </dataValidation>
    <dataValidation type="list" allowBlank="1" showInputMessage="1" showErrorMessage="1" sqref="L19" xr:uid="{6BC909E3-B1CE-4321-9E47-457A6210CF04}">
      <formula1>"AF700,APC-R700,cFluor R720,APC-AF700,NovaF R710,Ghost R710,AF680,other"</formula1>
    </dataValidation>
    <dataValidation type="list" allowBlank="1" showInputMessage="1" showErrorMessage="1" sqref="L18" xr:uid="{E5F886D8-6949-4A31-8CA5-EFB5D58AA64A}">
      <formula1>"APC-Cy5.5,NovaF R685,AF660,cFluor R685,DRAQ5,DRAQ7,SparkNIR 685,NovaF R700,other"</formula1>
    </dataValidation>
    <dataValidation type="list" allowBlank="1" showInputMessage="1" showErrorMessage="1" sqref="L17" xr:uid="{418EB9B4-82D2-4DB8-94A1-2BF142D2F8AE}">
      <formula1>"AF647,eF660,Vio667,sVio667,NovaF R660,cFluor668,L/D Far Red,other"</formula1>
    </dataValidation>
    <dataValidation type="list" allowBlank="1" showInputMessage="1" showErrorMessage="1" sqref="L16" xr:uid="{A2097090-B131-4409-9B45-61657D4418CB}">
      <formula1>"APC,MitoTracker DeepRed,cFluor R659,CellTrace FarRed"</formula1>
    </dataValidation>
    <dataValidation type="list" allowBlank="1" showInputMessage="1" showErrorMessage="1" sqref="I19" xr:uid="{131BDDCA-8698-45F1-A2DA-F34B80E4EEBB}">
      <formula1>"PE-Cy5.5,PE-Fire700,PE-AF700,NovaF Y700,NovaF Y730,cFluor BYG710,other"</formula1>
    </dataValidation>
    <dataValidation type="list" allowBlank="1" showInputMessage="1" showErrorMessage="1" sqref="I16" xr:uid="{636829B1-A212-4080-A92E-56A9C9A51A10}">
      <formula1>"PE-AF610,PE-Fire640,NovaF Y660,other"</formula1>
    </dataValidation>
    <dataValidation type="list" allowBlank="1" showInputMessage="1" showErrorMessage="1" sqref="I15" xr:uid="{3F7D3C43-BD3E-43CA-B266-4ED4A82157D1}">
      <formula1>"PE-CF594,PE-eF610,PE-Dazzle594,PE-Vio615,PI,L/D Red,TMRM,mCherry,AF568,AF594,NovaF Y610,Zombie Red,cFluor YG610,cFluor BYG610,other"</formula1>
    </dataValidation>
    <dataValidation type="list" allowBlank="1" showInputMessage="1" showErrorMessage="1" sqref="F19" xr:uid="{4C8A4414-B81A-4845-B802-06034AD55EBA}">
      <formula1>"PerCP-eF710,PerCP-Vio700,other"</formula1>
    </dataValidation>
    <dataValidation type="list" allowBlank="1" showInputMessage="1" showErrorMessage="1" sqref="F18" xr:uid="{23244C30-A68A-409D-A922-E4253FBF4716}">
      <formula1>"PerCP-Cy5.5,BB700,StarBright B700,cFluor B690,other"</formula1>
    </dataValidation>
    <dataValidation type="list" allowBlank="1" showInputMessage="1" showErrorMessage="1" sqref="F17" xr:uid="{2F8ED02D-B591-4B57-91E0-FD8D634B40FE}">
      <formula1>"PerCP,StarBright B675,NovaF B660,cFluor B675,other"</formula1>
    </dataValidation>
    <dataValidation type="list" allowBlank="1" showInputMessage="1" showErrorMessage="1" sqref="F11" xr:uid="{2D3071E8-22F0-4B8E-AB0F-F53493C1A6BB}">
      <formula1>"AF532,NovaF B530,cFluor B548,SparkBlue 550,NovaF B555,other"</formula1>
    </dataValidation>
    <dataValidation type="list" allowBlank="1" showInputMessage="1" showErrorMessage="1" sqref="F10" xr:uid="{FC2B3268-E401-4B63-82C2-A0C4E13CD432}">
      <formula1>"FITC,AF488,VioBright FITC,KiraviaBlue520,Zombie Green,L/D Green,YFP,Ghost B516,CFSE,cFluor B520, cFluor B532,CellTracker Green,other"</formula1>
    </dataValidation>
    <dataValidation type="list" allowBlank="1" showInputMessage="1" showErrorMessage="1" sqref="F9" xr:uid="{4A954B71-38B0-4D58-B4A8-528944964579}">
      <formula1>"BB515,Vio515,sVio515,GFP,MitoTracker Green,NovaF B510,cFluor B515,other"</formula1>
    </dataValidation>
    <dataValidation type="list" allowBlank="1" showInputMessage="1" showErrorMessage="1" sqref="C21" xr:uid="{19A642F9-0BFB-4C3A-A3DD-40DD43980FEA}">
      <formula1>"BV750,StarBright V760,other"</formula1>
    </dataValidation>
    <dataValidation type="list" allowBlank="1" showInputMessage="1" showErrorMessage="1" sqref="C19" xr:uid="{8A4558DB-8B98-4480-81FC-6E17230D7ADC}">
      <formula1>"BV711,SuperBright 702,StarBright V710,Qdot 705,other"</formula1>
    </dataValidation>
    <dataValidation type="list" allowBlank="1" showInputMessage="1" showErrorMessage="1" sqref="C16" xr:uid="{26E05CD2-1D3F-438A-9886-A53DCCE9EB29}">
      <formula1>"BV650,SuperBright 645,StarBright V670,Qdot 655,other"</formula1>
    </dataValidation>
    <dataValidation type="list" allowBlank="1" showInputMessage="1" showErrorMessage="1" sqref="C15" xr:uid="{9C80B53A-B7C6-4482-AA47-34EFF7456EAB}">
      <formula1>"BV605,SuperBright 600,StarBright V610,Qdot 605,cFluor V610,Zombie Yellow,other"</formula1>
    </dataValidation>
    <dataValidation type="list" allowBlank="1" showInputMessage="1" showErrorMessage="1" sqref="L21 C14 C18 C23 C8 F20 F22" xr:uid="{69B77B19-7167-4770-B51C-0F6272664214}">
      <formula1>"N/A,other"</formula1>
    </dataValidation>
    <dataValidation type="list" allowBlank="1" showInputMessage="1" showErrorMessage="1" sqref="C12" xr:uid="{912267D7-CD07-40E8-AAE5-953F27A65035}">
      <formula1>"L/D Yellow,PacOrange,BV570,StarBright V570,Qdot 585,Zombie Yellow,other"</formula1>
    </dataValidation>
    <dataValidation type="list" allowBlank="1" showInputMessage="1" showErrorMessage="1" sqref="C11" xr:uid="{3EB1578E-C576-4C3A-85BC-783624C64807}">
      <formula1>"BV510, VioGreen,V500,SuperBright V515,SparkViolet 538,FV eF506,L/D Aqua,Zombie Aqua,other"</formula1>
    </dataValidation>
    <dataValidation type="list" allowBlank="1" showInputMessage="1" showErrorMessage="1" sqref="C9" xr:uid="{E8FC85D8-D970-45BB-9F80-C2E4AA122B44}">
      <formula1>"BV480,StarBright V475,cFluor V505,other"</formula1>
    </dataValidation>
    <dataValidation type="list" allowBlank="1" showInputMessage="1" showErrorMessage="1" sqref="C7" xr:uid="{9B349FC8-6022-468F-9DA5-7B5F9E8AD37D}">
      <formula1>"eF450,L/D Violet,VioBlue,PacBlue,Ghost V450,cFluor V450,CellTrace Violet,other"</formula1>
    </dataValidation>
    <dataValidation type="list" allowBlank="1" showInputMessage="1" showErrorMessage="1" sqref="C6" xr:uid="{CC418F34-30FE-4548-9708-D08A3A95AC75}">
      <formula1>"SuperBright 436,StarBright V440,AF405,Zombie Violet,cFluor V420,SparkViolet423,other"</formula1>
    </dataValidation>
    <dataValidation type="list" allowBlank="1" showInputMessage="1" showErrorMessage="1" sqref="C5" xr:uid="{08B0C4EF-0F55-464E-ABB7-58D9BB40E2FC}">
      <formula1>"BV421,other"</formula1>
    </dataValidation>
    <dataValidation type="list" allowBlank="1" showInputMessage="1" showErrorMessage="1" sqref="C22" xr:uid="{88471A5C-3A98-4371-9B8D-748EB18E971E}">
      <formula1>"BV785,BV786,SuperBright 780,StarBright V790,Qdot 800,other"</formula1>
    </dataValidation>
    <dataValidation type="list" allowBlank="1" showInputMessage="1" showErrorMessage="1" sqref="I12" xr:uid="{CC64C38A-C347-4BF1-9FEB-FDF2A2625407}">
      <formula1>"PE,Spark YG570,Spark YG581,cFluor YG584,cFluor BYG575,AF546,NovaF Y570,CellTrace Yellow,other"</formula1>
    </dataValidation>
    <dataValidation type="list" allowBlank="1" showInputMessage="1" showErrorMessage="1" sqref="I17" xr:uid="{8C76A4A7-D586-447C-9B50-CBFACD60380B}">
      <formula1>"PE-Cy5,cFluor BYG667,other"</formula1>
    </dataValidation>
    <dataValidation type="list" allowBlank="1" showInputMessage="1" showErrorMessage="1" sqref="I22" xr:uid="{C1B07362-C45C-4B88-A3F1-7ADB39E6FDA3}">
      <formula1>"PE-Cy7,PE-Vio770,PE-AF750,cFluor BYG781,other"</formula1>
    </dataValidation>
    <dataValidation type="list" allowBlank="1" showInputMessage="1" showErrorMessage="1" sqref="L20" xr:uid="{EB20CBDB-B6AF-4348-8C01-3FF966474DE6}">
      <formula1>"R718,SparkNIR 718,other"</formula1>
    </dataValidation>
    <dataValidation type="list" allowBlank="1" showInputMessage="1" showErrorMessage="1" sqref="C10" xr:uid="{82898C84-8BBB-4AD5-89F2-F6FCD51292B2}">
      <formula1>"StarBright V515,other"</formula1>
    </dataValidation>
    <dataValidation type="list" allowBlank="1" showInputMessage="1" showErrorMessage="1" sqref="F14" xr:uid="{872CF9F5-ED53-4DFB-9AE5-2ECC818FC7C8}">
      <formula1>"NovaF B585,other"</formula1>
    </dataValidation>
    <dataValidation type="list" allowBlank="1" showInputMessage="1" showErrorMessage="1" sqref="I18" xr:uid="{5EB08CA0-BF22-4205-A1FB-901E18954E17}">
      <formula1>"NovaF Y690,other"</formula1>
    </dataValidation>
    <dataValidation type="list" allowBlank="1" showInputMessage="1" showErrorMessage="1" sqref="I21" xr:uid="{3C63154F-1C76-4EE8-A246-AAE04640B76A}">
      <formula1>"cFluor BYG750,other"</formula1>
    </dataValidation>
  </dataValidations>
  <pageMargins left="0.7" right="0.7" top="0.75" bottom="0.75" header="0.3" footer="0.3"/>
  <pageSetup paperSize="9" scale="93" orientation="landscape" r:id="rId1"/>
  <headerFooter>
    <oddFooter>&amp;LCreated by Barry Moran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5AB5-FDDD-4364-BA61-D6FE879CCD4D}">
  <sheetPr>
    <tabColor rgb="FF0070C0"/>
  </sheetPr>
  <dimension ref="A1:Q13"/>
  <sheetViews>
    <sheetView topLeftCell="A18" zoomScaleNormal="100" workbookViewId="0">
      <selection activeCell="D18" sqref="D18"/>
    </sheetView>
  </sheetViews>
  <sheetFormatPr defaultRowHeight="14.5" x14ac:dyDescent="0.35"/>
  <cols>
    <col min="1" max="1" width="13.36328125" customWidth="1"/>
    <col min="2" max="17" width="10.6328125" customWidth="1"/>
  </cols>
  <sheetData>
    <row r="1" spans="1:17" ht="15.5" x14ac:dyDescent="0.35">
      <c r="A1" s="89" t="s">
        <v>78</v>
      </c>
    </row>
    <row r="2" spans="1:17" x14ac:dyDescent="0.35">
      <c r="A2" s="36" t="s">
        <v>159</v>
      </c>
    </row>
    <row r="3" spans="1:17" ht="17" x14ac:dyDescent="0.5">
      <c r="A3" s="5" t="s">
        <v>42</v>
      </c>
      <c r="B3" s="1"/>
      <c r="C3" s="2" t="s">
        <v>0</v>
      </c>
      <c r="D3" s="4" t="s">
        <v>21</v>
      </c>
      <c r="E3" s="3"/>
      <c r="F3" s="11"/>
      <c r="G3" s="12" t="s">
        <v>16</v>
      </c>
      <c r="H3" s="13" t="s">
        <v>22</v>
      </c>
      <c r="I3" s="14"/>
      <c r="J3" s="7"/>
      <c r="K3" s="8" t="s">
        <v>23</v>
      </c>
      <c r="L3" s="9" t="s">
        <v>32</v>
      </c>
      <c r="M3" s="10"/>
      <c r="N3" s="15"/>
      <c r="O3" s="16" t="s">
        <v>31</v>
      </c>
      <c r="P3" s="17" t="s">
        <v>33</v>
      </c>
      <c r="Q3" s="18"/>
    </row>
    <row r="4" spans="1:17" ht="17" x14ac:dyDescent="0.5">
      <c r="A4" s="6" t="s">
        <v>61</v>
      </c>
      <c r="B4" s="1" t="s">
        <v>15</v>
      </c>
      <c r="C4" s="3" t="s">
        <v>1</v>
      </c>
      <c r="D4" s="3" t="s">
        <v>2</v>
      </c>
      <c r="E4" s="3" t="s">
        <v>147</v>
      </c>
      <c r="F4" s="11" t="s">
        <v>15</v>
      </c>
      <c r="G4" s="14" t="s">
        <v>1</v>
      </c>
      <c r="H4" s="14" t="s">
        <v>2</v>
      </c>
      <c r="I4" s="14" t="s">
        <v>147</v>
      </c>
      <c r="J4" s="7" t="s">
        <v>15</v>
      </c>
      <c r="K4" s="10" t="s">
        <v>1</v>
      </c>
      <c r="L4" s="10" t="s">
        <v>2</v>
      </c>
      <c r="M4" s="10" t="s">
        <v>147</v>
      </c>
      <c r="N4" s="15" t="s">
        <v>15</v>
      </c>
      <c r="O4" s="18" t="s">
        <v>1</v>
      </c>
      <c r="P4" s="18" t="s">
        <v>2</v>
      </c>
      <c r="Q4" s="18" t="s">
        <v>147</v>
      </c>
    </row>
    <row r="5" spans="1:17" ht="17" x14ac:dyDescent="0.5">
      <c r="A5" s="6">
        <v>450</v>
      </c>
      <c r="B5" s="65" t="s">
        <v>3</v>
      </c>
      <c r="C5" s="66" t="s">
        <v>4</v>
      </c>
      <c r="D5" s="67" t="s">
        <v>66</v>
      </c>
      <c r="E5" s="32"/>
      <c r="F5" s="71"/>
      <c r="G5" s="72"/>
      <c r="H5" s="73"/>
      <c r="I5" s="33"/>
      <c r="J5" s="77"/>
      <c r="K5" s="78"/>
      <c r="L5" s="79"/>
      <c r="M5" s="33"/>
      <c r="N5" s="83"/>
      <c r="O5" s="84"/>
      <c r="P5" s="85"/>
      <c r="Q5" s="33"/>
    </row>
    <row r="6" spans="1:17" ht="17" x14ac:dyDescent="0.5">
      <c r="A6" s="6">
        <v>525</v>
      </c>
      <c r="B6" s="65" t="s">
        <v>5</v>
      </c>
      <c r="C6" s="66" t="s">
        <v>6</v>
      </c>
      <c r="D6" s="67" t="s">
        <v>67</v>
      </c>
      <c r="E6" s="32"/>
      <c r="F6" s="74" t="s">
        <v>17</v>
      </c>
      <c r="G6" s="75" t="s">
        <v>19</v>
      </c>
      <c r="H6" s="76" t="s">
        <v>54</v>
      </c>
      <c r="I6" s="34"/>
      <c r="J6" s="77"/>
      <c r="K6" s="78"/>
      <c r="L6" s="79"/>
      <c r="M6" s="33"/>
      <c r="N6" s="83"/>
      <c r="O6" s="84"/>
      <c r="P6" s="85"/>
      <c r="Q6" s="33"/>
    </row>
    <row r="7" spans="1:17" ht="17" x14ac:dyDescent="0.5">
      <c r="A7" s="6">
        <v>580</v>
      </c>
      <c r="B7" s="68"/>
      <c r="C7" s="69"/>
      <c r="D7" s="70"/>
      <c r="E7" s="33"/>
      <c r="F7" s="71"/>
      <c r="G7" s="72"/>
      <c r="H7" s="73"/>
      <c r="I7" s="33"/>
      <c r="J7" s="80" t="s">
        <v>24</v>
      </c>
      <c r="K7" s="81" t="s">
        <v>29</v>
      </c>
      <c r="L7" s="82" t="s">
        <v>55</v>
      </c>
      <c r="M7" s="35"/>
      <c r="N7" s="83"/>
      <c r="O7" s="84"/>
      <c r="P7" s="85"/>
      <c r="Q7" s="33"/>
    </row>
    <row r="8" spans="1:17" ht="17" x14ac:dyDescent="0.5">
      <c r="A8" s="6">
        <v>610</v>
      </c>
      <c r="B8" s="65" t="s">
        <v>7</v>
      </c>
      <c r="C8" s="66" t="s">
        <v>8</v>
      </c>
      <c r="D8" s="67" t="s">
        <v>68</v>
      </c>
      <c r="E8" s="32"/>
      <c r="F8" s="71"/>
      <c r="G8" s="72"/>
      <c r="H8" s="73"/>
      <c r="I8" s="33"/>
      <c r="J8" s="80" t="s">
        <v>25</v>
      </c>
      <c r="K8" s="81" t="s">
        <v>8</v>
      </c>
      <c r="L8" s="82" t="s">
        <v>60</v>
      </c>
      <c r="M8" s="35"/>
      <c r="N8" s="83"/>
      <c r="O8" s="84"/>
      <c r="P8" s="85"/>
      <c r="Q8" s="33"/>
    </row>
    <row r="9" spans="1:17" ht="17" x14ac:dyDescent="0.5">
      <c r="A9" s="6">
        <v>660</v>
      </c>
      <c r="B9" s="65" t="s">
        <v>9</v>
      </c>
      <c r="C9" s="66" t="s">
        <v>10</v>
      </c>
      <c r="D9" s="67" t="s">
        <v>69</v>
      </c>
      <c r="E9" s="32"/>
      <c r="F9" s="71"/>
      <c r="G9" s="72"/>
      <c r="H9" s="73"/>
      <c r="I9" s="33"/>
      <c r="J9" s="80" t="s">
        <v>26</v>
      </c>
      <c r="K9" s="81" t="s">
        <v>30</v>
      </c>
      <c r="L9" s="82" t="s">
        <v>72</v>
      </c>
      <c r="M9" s="35"/>
      <c r="N9" s="86" t="s">
        <v>36</v>
      </c>
      <c r="O9" s="87" t="s">
        <v>34</v>
      </c>
      <c r="P9" s="88" t="s">
        <v>75</v>
      </c>
      <c r="Q9" s="31"/>
    </row>
    <row r="10" spans="1:17" ht="17" x14ac:dyDescent="0.5">
      <c r="A10" s="6">
        <v>710</v>
      </c>
      <c r="B10" s="65" t="s">
        <v>11</v>
      </c>
      <c r="C10" s="66" t="s">
        <v>12</v>
      </c>
      <c r="D10" s="67" t="s">
        <v>70</v>
      </c>
      <c r="E10" s="32"/>
      <c r="F10" s="74" t="s">
        <v>18</v>
      </c>
      <c r="G10" s="75" t="s">
        <v>20</v>
      </c>
      <c r="H10" s="76" t="s">
        <v>71</v>
      </c>
      <c r="I10" s="34"/>
      <c r="J10" s="80" t="s">
        <v>27</v>
      </c>
      <c r="K10" s="81" t="s">
        <v>12</v>
      </c>
      <c r="L10" s="82" t="s">
        <v>73</v>
      </c>
      <c r="M10" s="35"/>
      <c r="N10" s="86" t="s">
        <v>37</v>
      </c>
      <c r="O10" s="87" t="s">
        <v>35</v>
      </c>
      <c r="P10" s="88" t="s">
        <v>76</v>
      </c>
      <c r="Q10" s="31"/>
    </row>
    <row r="11" spans="1:17" ht="17" x14ac:dyDescent="0.5">
      <c r="A11" s="6">
        <v>780</v>
      </c>
      <c r="B11" s="65" t="s">
        <v>13</v>
      </c>
      <c r="C11" s="66" t="s">
        <v>14</v>
      </c>
      <c r="D11" s="67" t="s">
        <v>65</v>
      </c>
      <c r="E11" s="32"/>
      <c r="F11" s="71"/>
      <c r="G11" s="72"/>
      <c r="H11" s="73"/>
      <c r="I11" s="33"/>
      <c r="J11" s="80" t="s">
        <v>28</v>
      </c>
      <c r="K11" s="81" t="s">
        <v>14</v>
      </c>
      <c r="L11" s="82" t="s">
        <v>74</v>
      </c>
      <c r="M11" s="35"/>
      <c r="N11" s="86" t="s">
        <v>38</v>
      </c>
      <c r="O11" s="87" t="s">
        <v>14</v>
      </c>
      <c r="P11" s="88" t="s">
        <v>77</v>
      </c>
      <c r="Q11" s="31"/>
    </row>
    <row r="12" spans="1:17" x14ac:dyDescent="0.35">
      <c r="A12" s="39" t="s">
        <v>84</v>
      </c>
      <c r="B12" s="39"/>
      <c r="C12" s="39"/>
      <c r="D12" s="39"/>
      <c r="E12" s="39">
        <f>COUNTA(E5:E11)</f>
        <v>0</v>
      </c>
      <c r="F12" s="39"/>
      <c r="G12" s="39"/>
      <c r="H12" s="39"/>
      <c r="I12" s="39">
        <f>COUNTA(I5:I11)</f>
        <v>0</v>
      </c>
      <c r="J12" s="39"/>
      <c r="K12" s="39"/>
      <c r="L12" s="39"/>
      <c r="M12" s="39">
        <f>COUNTA(M5:M11)</f>
        <v>0</v>
      </c>
      <c r="N12" s="39"/>
      <c r="O12" s="39"/>
      <c r="P12" s="39"/>
      <c r="Q12" s="39">
        <f>COUNTA(Q5:Q11)</f>
        <v>0</v>
      </c>
    </row>
    <row r="13" spans="1:17" x14ac:dyDescent="0.35">
      <c r="A13" s="39" t="s">
        <v>85</v>
      </c>
      <c r="B13" s="39"/>
      <c r="C13" s="39"/>
      <c r="D13" s="39"/>
      <c r="E13" s="39">
        <f>E12+I12+M12+Q12</f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</sheetData>
  <phoneticPr fontId="12" type="noConversion"/>
  <dataValidations disablePrompts="1" count="16">
    <dataValidation type="list" allowBlank="1" showInputMessage="1" showErrorMessage="1" sqref="D5" xr:uid="{11A27AFB-B105-449D-BD36-668F6299B38A}">
      <formula1>"BV421,eF450,V450,VioBlue,PacBlue,SB436,Zombie Violet,L/D Violet,other"</formula1>
    </dataValidation>
    <dataValidation type="list" allowBlank="1" showInputMessage="1" showErrorMessage="1" sqref="D6" xr:uid="{AF2DFAC3-0791-44AF-AD52-26A257F2626C}">
      <formula1>"BV510, VioGreen,V500,L/D Aqua,FVeF506,Zombie aqua,other"</formula1>
    </dataValidation>
    <dataValidation type="list" allowBlank="1" showInputMessage="1" showErrorMessage="1" sqref="D8" xr:uid="{C7685E76-00B4-433E-B1C2-570FAD9C4987}">
      <formula1>"BV605,SB600,Zombie Yellow,eF605/NC,other"</formula1>
    </dataValidation>
    <dataValidation type="list" allowBlank="1" showInputMessage="1" showErrorMessage="1" sqref="D9" xr:uid="{75E49630-4AE0-4773-9A7C-256C4CD670F4}">
      <formula1>"BV650,SB645,QD655,other"</formula1>
    </dataValidation>
    <dataValidation type="list" allowBlank="1" showInputMessage="1" showErrorMessage="1" sqref="D10" xr:uid="{20CCEC2D-4FA3-4D48-9A0A-CAD1C8E99728}">
      <formula1>"BV711,SB702,QD705,other"</formula1>
    </dataValidation>
    <dataValidation type="list" allowBlank="1" showInputMessage="1" showErrorMessage="1" sqref="D11" xr:uid="{205ED3FC-744A-4999-8B7B-961796754D28}">
      <formula1>"BV785,BV786,QD800,other"</formula1>
    </dataValidation>
    <dataValidation type="list" allowBlank="1" showInputMessage="1" showErrorMessage="1" sqref="H6" xr:uid="{260B40DD-68A1-4CB1-9207-1C998643946C}">
      <formula1>"FITC,AF488,BB515,Vio515,sVio515,VioBright FITC,Zombie Green,LD Green,other"</formula1>
    </dataValidation>
    <dataValidation type="list" allowBlank="1" showInputMessage="1" showErrorMessage="1" sqref="H10" xr:uid="{1F198913-2EEC-4587-AA32-3A68D5437574}">
      <formula1>"PerCP,PerCP-Cy5.5,PerCP-eF710,PerCP-Vio700,BB700,other"</formula1>
    </dataValidation>
    <dataValidation type="list" allowBlank="1" showInputMessage="1" showErrorMessage="1" sqref="L7" xr:uid="{84ADBC68-8A15-43B0-89D6-AC6924CC968E}">
      <formula1>"PE,dsRED,other"</formula1>
    </dataValidation>
    <dataValidation type="list" allowBlank="1" showInputMessage="1" showErrorMessage="1" sqref="L8" xr:uid="{F92430F0-C361-43FC-808B-DAF4E7826891}">
      <formula1>"PE-CF594,PE-eF610,PE-Dazzle594,PE-Vio615,PE-AF610,PI,Zombie Red,L/D Red,TMRM,mCherry,AF594,other"</formula1>
    </dataValidation>
    <dataValidation type="list" allowBlank="1" showInputMessage="1" showErrorMessage="1" sqref="L9" xr:uid="{49F179FD-8BAE-4BC5-83AF-5B434D2D4C90}">
      <formula1>"PE-Cy5,other"</formula1>
    </dataValidation>
    <dataValidation type="list" allowBlank="1" showInputMessage="1" showErrorMessage="1" sqref="L10" xr:uid="{C0613F7C-B1BE-44B9-A4EF-B7AA7F138FF7}">
      <formula1>"PE-Cy5.5,PE-AF700,other"</formula1>
    </dataValidation>
    <dataValidation type="list" allowBlank="1" showInputMessage="1" showErrorMessage="1" sqref="L11" xr:uid="{08DDAC5D-1084-4047-8F63-B6D541704A56}">
      <formula1>"PE-Cy7,PE-Vio770,PE-AF750,other"</formula1>
    </dataValidation>
    <dataValidation type="list" allowBlank="1" showInputMessage="1" showErrorMessage="1" sqref="P9" xr:uid="{1F89C538-977D-4566-B3B4-03B49E1C8AF1}">
      <formula1>"APC,AF647,eF660,Vio667,sVio667,L/D Far Red,other"</formula1>
    </dataValidation>
    <dataValidation type="list" allowBlank="1" showInputMessage="1" showErrorMessage="1" sqref="P10" xr:uid="{96F05AB6-F10F-46A4-A7AF-E3B2F762E3BD}">
      <formula1>"AF700,APC-R700,R718,Draq7,other"</formula1>
    </dataValidation>
    <dataValidation type="list" allowBlank="1" showInputMessage="1" showErrorMessage="1" sqref="P11" xr:uid="{50E664C4-A28E-45CA-9305-9C11FFFBF625}">
      <formula1>"APC-Cy7,APC-Fire750,APC-eF780,APC-Vio770,APC-AF750,APC-H7,Zombie NIR,other"</formula1>
    </dataValidation>
  </dataValidations>
  <pageMargins left="0.7" right="0.7" top="0.75" bottom="0.75" header="0.3" footer="0.3"/>
  <pageSetup paperSize="9" orientation="portrait" r:id="rId1"/>
  <headerFooter>
    <oddFooter>&amp;LCreated by Barry Moran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0E641-561E-428B-AB79-625BC8D7787E}">
  <sheetPr>
    <tabColor rgb="FF7030A0"/>
  </sheetPr>
  <dimension ref="A1:Q13"/>
  <sheetViews>
    <sheetView zoomScaleNormal="100" workbookViewId="0">
      <selection activeCell="C15" sqref="C15"/>
    </sheetView>
  </sheetViews>
  <sheetFormatPr defaultRowHeight="14.5" x14ac:dyDescent="0.35"/>
  <cols>
    <col min="1" max="1" width="13.36328125" customWidth="1"/>
    <col min="2" max="13" width="10.6328125" customWidth="1"/>
  </cols>
  <sheetData>
    <row r="1" spans="1:17" ht="15.5" x14ac:dyDescent="0.35">
      <c r="A1" s="89" t="s">
        <v>78</v>
      </c>
    </row>
    <row r="2" spans="1:17" x14ac:dyDescent="0.35">
      <c r="A2" s="36" t="s">
        <v>159</v>
      </c>
    </row>
    <row r="3" spans="1:17" ht="17" x14ac:dyDescent="0.5">
      <c r="A3" s="5" t="s">
        <v>42</v>
      </c>
      <c r="B3" s="1"/>
      <c r="C3" s="2" t="s">
        <v>0</v>
      </c>
      <c r="D3" s="4" t="s">
        <v>21</v>
      </c>
      <c r="E3" s="3"/>
      <c r="F3" s="11"/>
      <c r="G3" s="12" t="s">
        <v>16</v>
      </c>
      <c r="H3" s="13" t="s">
        <v>22</v>
      </c>
      <c r="I3" s="14"/>
      <c r="J3" s="15"/>
      <c r="K3" s="16" t="s">
        <v>31</v>
      </c>
      <c r="L3" s="17" t="s">
        <v>33</v>
      </c>
      <c r="M3" s="18"/>
    </row>
    <row r="4" spans="1:17" ht="17" x14ac:dyDescent="0.5">
      <c r="A4" s="6" t="s">
        <v>61</v>
      </c>
      <c r="B4" s="1" t="s">
        <v>15</v>
      </c>
      <c r="C4" s="3" t="s">
        <v>1</v>
      </c>
      <c r="D4" s="3" t="s">
        <v>2</v>
      </c>
      <c r="E4" s="3" t="s">
        <v>147</v>
      </c>
      <c r="F4" s="11" t="s">
        <v>15</v>
      </c>
      <c r="G4" s="14" t="s">
        <v>1</v>
      </c>
      <c r="H4" s="14" t="s">
        <v>2</v>
      </c>
      <c r="I4" s="14" t="s">
        <v>147</v>
      </c>
      <c r="J4" s="15" t="s">
        <v>15</v>
      </c>
      <c r="K4" s="18" t="s">
        <v>1</v>
      </c>
      <c r="L4" s="18" t="s">
        <v>2</v>
      </c>
      <c r="M4" s="18" t="s">
        <v>147</v>
      </c>
    </row>
    <row r="5" spans="1:17" ht="17" x14ac:dyDescent="0.5">
      <c r="A5" s="6">
        <v>450</v>
      </c>
      <c r="B5" s="65" t="s">
        <v>5</v>
      </c>
      <c r="C5" s="66" t="s">
        <v>4</v>
      </c>
      <c r="D5" s="67" t="s">
        <v>66</v>
      </c>
      <c r="E5" s="32"/>
      <c r="F5" s="71"/>
      <c r="G5" s="72"/>
      <c r="H5" s="73"/>
      <c r="I5" s="33"/>
      <c r="J5" s="83"/>
      <c r="K5" s="84"/>
      <c r="L5" s="85"/>
      <c r="M5" s="33"/>
    </row>
    <row r="6" spans="1:17" ht="17" x14ac:dyDescent="0.5">
      <c r="A6" s="6">
        <v>525</v>
      </c>
      <c r="B6" s="65" t="s">
        <v>7</v>
      </c>
      <c r="C6" s="66" t="s">
        <v>40</v>
      </c>
      <c r="D6" s="67" t="s">
        <v>67</v>
      </c>
      <c r="E6" s="32"/>
      <c r="F6" s="74" t="s">
        <v>17</v>
      </c>
      <c r="G6" s="75" t="s">
        <v>19</v>
      </c>
      <c r="H6" s="76" t="s">
        <v>54</v>
      </c>
      <c r="I6" s="34"/>
      <c r="J6" s="83"/>
      <c r="K6" s="84"/>
      <c r="L6" s="85"/>
      <c r="M6" s="33"/>
    </row>
    <row r="7" spans="1:17" ht="17" x14ac:dyDescent="0.5">
      <c r="A7" s="6">
        <v>580</v>
      </c>
      <c r="B7" s="68"/>
      <c r="C7" s="69"/>
      <c r="D7" s="70"/>
      <c r="E7" s="33"/>
      <c r="F7" s="74" t="s">
        <v>18</v>
      </c>
      <c r="G7" s="75" t="s">
        <v>41</v>
      </c>
      <c r="H7" s="76" t="s">
        <v>55</v>
      </c>
      <c r="I7" s="34"/>
      <c r="J7" s="83"/>
      <c r="K7" s="84"/>
      <c r="L7" s="85"/>
      <c r="M7" s="33"/>
    </row>
    <row r="8" spans="1:17" ht="17" x14ac:dyDescent="0.5">
      <c r="A8" s="6">
        <v>610</v>
      </c>
      <c r="B8" s="68"/>
      <c r="C8" s="69"/>
      <c r="D8" s="70"/>
      <c r="E8" s="33"/>
      <c r="F8" s="71"/>
      <c r="G8" s="72"/>
      <c r="H8" s="73"/>
      <c r="I8" s="33"/>
      <c r="J8" s="83"/>
      <c r="K8" s="84"/>
      <c r="L8" s="85"/>
      <c r="M8" s="33"/>
    </row>
    <row r="9" spans="1:17" ht="17" x14ac:dyDescent="0.5">
      <c r="A9" s="6">
        <v>670</v>
      </c>
      <c r="B9" s="68"/>
      <c r="C9" s="69"/>
      <c r="D9" s="70"/>
      <c r="E9" s="33"/>
      <c r="F9" s="74" t="s">
        <v>36</v>
      </c>
      <c r="G9" s="75" t="s">
        <v>39</v>
      </c>
      <c r="H9" s="76" t="s">
        <v>71</v>
      </c>
      <c r="I9" s="34"/>
      <c r="J9" s="86" t="s">
        <v>38</v>
      </c>
      <c r="K9" s="87" t="s">
        <v>10</v>
      </c>
      <c r="L9" s="88" t="s">
        <v>75</v>
      </c>
      <c r="M9" s="31"/>
    </row>
    <row r="10" spans="1:17" ht="17" x14ac:dyDescent="0.5">
      <c r="A10" s="6">
        <v>710</v>
      </c>
      <c r="B10" s="68"/>
      <c r="C10" s="69"/>
      <c r="D10" s="70"/>
      <c r="E10" s="33"/>
      <c r="F10" s="71"/>
      <c r="G10" s="72"/>
      <c r="H10" s="73"/>
      <c r="I10" s="33"/>
      <c r="J10" s="83"/>
      <c r="K10" s="84"/>
      <c r="L10" s="85"/>
      <c r="M10" s="33"/>
    </row>
    <row r="11" spans="1:17" ht="17" x14ac:dyDescent="0.5">
      <c r="A11" s="6">
        <v>780</v>
      </c>
      <c r="B11" s="68"/>
      <c r="C11" s="69"/>
      <c r="D11" s="70"/>
      <c r="E11" s="33"/>
      <c r="F11" s="74" t="s">
        <v>37</v>
      </c>
      <c r="G11" s="75" t="s">
        <v>14</v>
      </c>
      <c r="H11" s="76" t="s">
        <v>74</v>
      </c>
      <c r="I11" s="34"/>
      <c r="J11" s="86" t="s">
        <v>3</v>
      </c>
      <c r="K11" s="87" t="s">
        <v>14</v>
      </c>
      <c r="L11" s="88" t="s">
        <v>77</v>
      </c>
      <c r="M11" s="31"/>
    </row>
    <row r="12" spans="1:17" x14ac:dyDescent="0.35">
      <c r="A12" s="39" t="s">
        <v>84</v>
      </c>
      <c r="B12" s="39"/>
      <c r="C12" s="39"/>
      <c r="D12" s="39"/>
      <c r="E12" s="39">
        <f>COUNTA(E5:E11)</f>
        <v>0</v>
      </c>
      <c r="F12" s="39"/>
      <c r="G12" s="39"/>
      <c r="H12" s="39"/>
      <c r="I12" s="39">
        <f>COUNTA(I5:I11)</f>
        <v>0</v>
      </c>
      <c r="J12" s="39"/>
      <c r="K12" s="39"/>
      <c r="L12" s="39"/>
      <c r="M12" s="39">
        <f>COUNTA(M5:M11)</f>
        <v>0</v>
      </c>
      <c r="N12" s="39"/>
      <c r="O12" s="39"/>
      <c r="P12" s="39"/>
      <c r="Q12" s="39"/>
    </row>
    <row r="13" spans="1:17" x14ac:dyDescent="0.35">
      <c r="A13" s="39" t="s">
        <v>85</v>
      </c>
      <c r="B13" s="39"/>
      <c r="C13" s="39"/>
      <c r="D13" s="39"/>
      <c r="E13" s="39">
        <f>E12+I12+M12</f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</sheetData>
  <dataValidations disablePrompts="1" count="8">
    <dataValidation type="list" allowBlank="1" showInputMessage="1" showErrorMessage="1" sqref="L11" xr:uid="{66E7A7DC-B5B5-4C23-9468-5357F593666D}">
      <formula1>"APC-Cy7,APC-Fire750,APC-eF780,APC-Vio770,APC-AF750,APC-H7,Zombie NIR,other"</formula1>
    </dataValidation>
    <dataValidation type="list" allowBlank="1" showInputMessage="1" showErrorMessage="1" sqref="L9" xr:uid="{05FCDBD8-CEBB-49D5-95C2-EA3B3CF9E7E3}">
      <formula1>"APC,AF647,eF660,Vio667,sVio667,L/D Far Red,Draq5,other"</formula1>
    </dataValidation>
    <dataValidation type="list" allowBlank="1" showInputMessage="1" showErrorMessage="1" sqref="H11" xr:uid="{B3432407-0D1F-4120-AA35-A6BBBCBCA300}">
      <formula1>"PE-Cy7,PE-Vio770,PE-AF750,other"</formula1>
    </dataValidation>
    <dataValidation type="list" allowBlank="1" showInputMessage="1" showErrorMessage="1" sqref="H7" xr:uid="{39A17DE9-3290-43FB-8759-B98BCCB5C26E}">
      <formula1>"PE,PI,dsRED,other"</formula1>
    </dataValidation>
    <dataValidation type="list" allowBlank="1" showInputMessage="1" showErrorMessage="1" sqref="H6" xr:uid="{0B365BF5-43AF-4301-977F-47A0FE2A0C95}">
      <formula1>"FITC,AF488,BB515,Vio515,sVio515,VioBright FITC,Zombie Green,LD Green,other"</formula1>
    </dataValidation>
    <dataValidation type="list" allowBlank="1" showInputMessage="1" showErrorMessage="1" sqref="D6" xr:uid="{E7D1CEF3-33ED-48CB-81B4-0C8C74326BD5}">
      <formula1>"BV510, VioGreen,V500,L/D Aqua,FVeF506,Zombie aqua,other"</formula1>
    </dataValidation>
    <dataValidation type="list" allowBlank="1" showInputMessage="1" showErrorMessage="1" sqref="D5" xr:uid="{A244063F-2A3C-4150-A2DF-CFD941A74666}">
      <formula1>"BV421,eF450,V450,VioBlue,PacBlue,SB436,Zombie Violet,L/D Violet,other"</formula1>
    </dataValidation>
    <dataValidation type="list" allowBlank="1" showInputMessage="1" showErrorMessage="1" sqref="H9" xr:uid="{73584837-DAEB-4CC1-BD6C-4A75274BC832}">
      <formula1>"PerCP,PerCP-Cy5.5,PerCP-eF710,PerCP-Vio700,BB700,PE-Cy5,PE-Cy5.5,PE-AF700,other"</formula1>
    </dataValidation>
  </dataValidations>
  <pageMargins left="0.7" right="0.7" top="0.75" bottom="0.75" header="0.3" footer="0.3"/>
  <pageSetup paperSize="9" orientation="portrait" r:id="rId1"/>
  <headerFooter>
    <oddFooter>&amp;LCreated by Barry Moran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2AB7-6AEF-4CE5-A48F-0EF39747C968}">
  <sheetPr>
    <tabColor rgb="FFC00000"/>
  </sheetPr>
  <dimension ref="A1:Q13"/>
  <sheetViews>
    <sheetView topLeftCell="A21" zoomScaleNormal="100" workbookViewId="0">
      <selection activeCell="A21" sqref="A21"/>
    </sheetView>
  </sheetViews>
  <sheetFormatPr defaultRowHeight="14.5" x14ac:dyDescent="0.35"/>
  <cols>
    <col min="1" max="1" width="13.36328125" customWidth="1"/>
    <col min="2" max="9" width="10.6328125" customWidth="1"/>
  </cols>
  <sheetData>
    <row r="1" spans="1:17" ht="15.5" x14ac:dyDescent="0.35">
      <c r="A1" s="89" t="s">
        <v>78</v>
      </c>
    </row>
    <row r="2" spans="1:17" x14ac:dyDescent="0.35">
      <c r="A2" s="36" t="s">
        <v>159</v>
      </c>
    </row>
    <row r="3" spans="1:17" ht="17" x14ac:dyDescent="0.5">
      <c r="A3" s="5" t="s">
        <v>42</v>
      </c>
      <c r="B3" s="11"/>
      <c r="C3" s="12" t="s">
        <v>16</v>
      </c>
      <c r="D3" s="13" t="s">
        <v>22</v>
      </c>
      <c r="E3" s="14"/>
      <c r="F3" s="15"/>
      <c r="G3" s="16" t="s">
        <v>31</v>
      </c>
      <c r="H3" s="17" t="s">
        <v>33</v>
      </c>
      <c r="I3" s="18"/>
    </row>
    <row r="4" spans="1:17" ht="17" x14ac:dyDescent="0.5">
      <c r="A4" s="6" t="s">
        <v>61</v>
      </c>
      <c r="B4" s="11" t="s">
        <v>15</v>
      </c>
      <c r="C4" s="14" t="s">
        <v>1</v>
      </c>
      <c r="D4" s="14" t="s">
        <v>2</v>
      </c>
      <c r="E4" s="14" t="s">
        <v>147</v>
      </c>
      <c r="F4" s="15" t="s">
        <v>15</v>
      </c>
      <c r="G4" s="18" t="s">
        <v>1</v>
      </c>
      <c r="H4" s="18" t="s">
        <v>2</v>
      </c>
      <c r="I4" s="18" t="s">
        <v>147</v>
      </c>
    </row>
    <row r="5" spans="1:17" ht="17" x14ac:dyDescent="0.5">
      <c r="A5" s="6">
        <v>450</v>
      </c>
      <c r="B5" s="71"/>
      <c r="C5" s="72"/>
      <c r="D5" s="73"/>
      <c r="E5" s="33"/>
      <c r="F5" s="83"/>
      <c r="G5" s="84"/>
      <c r="H5" s="85"/>
      <c r="I5" s="33"/>
    </row>
    <row r="6" spans="1:17" ht="17" x14ac:dyDescent="0.5">
      <c r="A6" s="6">
        <v>530</v>
      </c>
      <c r="B6" s="74" t="s">
        <v>17</v>
      </c>
      <c r="C6" s="75" t="s">
        <v>19</v>
      </c>
      <c r="D6" s="76" t="s">
        <v>54</v>
      </c>
      <c r="E6" s="34"/>
      <c r="F6" s="83"/>
      <c r="G6" s="84"/>
      <c r="H6" s="85"/>
      <c r="I6" s="33"/>
    </row>
    <row r="7" spans="1:17" ht="17" x14ac:dyDescent="0.5">
      <c r="A7" s="6">
        <v>585</v>
      </c>
      <c r="B7" s="74" t="s">
        <v>18</v>
      </c>
      <c r="C7" s="75" t="s">
        <v>43</v>
      </c>
      <c r="D7" s="76" t="s">
        <v>55</v>
      </c>
      <c r="E7" s="34"/>
      <c r="F7" s="83"/>
      <c r="G7" s="84"/>
      <c r="H7" s="85"/>
      <c r="I7" s="33"/>
    </row>
    <row r="8" spans="1:17" ht="17" x14ac:dyDescent="0.5">
      <c r="A8" s="6">
        <v>610</v>
      </c>
      <c r="B8" s="71"/>
      <c r="C8" s="72"/>
      <c r="D8" s="73"/>
      <c r="E8" s="33"/>
      <c r="F8" s="83"/>
      <c r="G8" s="84"/>
      <c r="H8" s="85"/>
      <c r="I8" s="33"/>
    </row>
    <row r="9" spans="1:17" ht="17" x14ac:dyDescent="0.5">
      <c r="A9" s="6">
        <v>675</v>
      </c>
      <c r="B9" s="71"/>
      <c r="C9" s="72"/>
      <c r="D9" s="73"/>
      <c r="E9" s="33"/>
      <c r="F9" s="86" t="s">
        <v>37</v>
      </c>
      <c r="G9" s="87" t="s">
        <v>45</v>
      </c>
      <c r="H9" s="88" t="s">
        <v>75</v>
      </c>
      <c r="I9" s="31"/>
    </row>
    <row r="10" spans="1:17" ht="17" x14ac:dyDescent="0.5">
      <c r="A10" s="6" t="s">
        <v>62</v>
      </c>
      <c r="B10" s="74" t="s">
        <v>36</v>
      </c>
      <c r="C10" s="75" t="s">
        <v>44</v>
      </c>
      <c r="D10" s="76" t="s">
        <v>74</v>
      </c>
      <c r="E10" s="34"/>
      <c r="F10" s="83"/>
      <c r="G10" s="84"/>
      <c r="H10" s="85"/>
      <c r="I10" s="33"/>
    </row>
    <row r="11" spans="1:17" ht="17" x14ac:dyDescent="0.5">
      <c r="A11" s="6">
        <v>780</v>
      </c>
      <c r="B11" s="71"/>
      <c r="C11" s="72"/>
      <c r="D11" s="73"/>
      <c r="E11" s="33"/>
      <c r="F11" s="83"/>
      <c r="G11" s="84"/>
      <c r="H11" s="85"/>
      <c r="I11" s="33"/>
    </row>
    <row r="12" spans="1:17" x14ac:dyDescent="0.35">
      <c r="A12" s="39" t="s">
        <v>84</v>
      </c>
      <c r="B12" s="39"/>
      <c r="C12" s="39"/>
      <c r="D12" s="39"/>
      <c r="E12" s="39">
        <f>COUNTA(E5:E11)</f>
        <v>0</v>
      </c>
      <c r="F12" s="39"/>
      <c r="G12" s="39"/>
      <c r="H12" s="39"/>
      <c r="I12" s="39">
        <f>COUNTA(I5:I11)</f>
        <v>0</v>
      </c>
      <c r="J12" s="39"/>
      <c r="K12" s="39"/>
      <c r="L12" s="39"/>
      <c r="M12" s="39"/>
      <c r="N12" s="39"/>
      <c r="O12" s="39"/>
      <c r="P12" s="39"/>
      <c r="Q12" s="39"/>
    </row>
    <row r="13" spans="1:17" x14ac:dyDescent="0.35">
      <c r="A13" s="39" t="s">
        <v>85</v>
      </c>
      <c r="B13" s="39"/>
      <c r="C13" s="39"/>
      <c r="D13" s="39"/>
      <c r="E13" s="39">
        <f>E12+I12</f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</sheetData>
  <dataValidations disablePrompts="1" count="4">
    <dataValidation type="list" allowBlank="1" showInputMessage="1" showErrorMessage="1" sqref="D10" xr:uid="{1BFE88FD-FFC0-43EB-8C91-713434343669}">
      <formula1>"PerCP,PerCP-Cy5.5,PerCP-eF710,PerCP-Vio700,BB700,PE-Cy5,PE-Cy5.5,PE-AF700,PE-Cy7,PE-Vio770,PE-AF750,other"</formula1>
    </dataValidation>
    <dataValidation type="list" allowBlank="1" showInputMessage="1" showErrorMessage="1" sqref="D6" xr:uid="{1BD18DB7-4EDF-4102-AB7D-8F5A97EF8763}">
      <formula1>"FITC,AF488,BB515,Vio515,sVio515,VioBright FITC,Zombie Green,LD Green,other"</formula1>
    </dataValidation>
    <dataValidation type="list" allowBlank="1" showInputMessage="1" showErrorMessage="1" sqref="D7" xr:uid="{DDB97970-138A-4A91-BED7-99BDC8D9C550}">
      <formula1>"PE,PI,dsRED,other"</formula1>
    </dataValidation>
    <dataValidation type="list" allowBlank="1" showInputMessage="1" showErrorMessage="1" sqref="H9" xr:uid="{2BE326A4-287E-4393-97B6-3C18AE4184E3}">
      <formula1>"APC,AF647,eF660,Vio667,sVio667,L/D Far Red,Draq5,other"</formula1>
    </dataValidation>
  </dataValidations>
  <pageMargins left="0.7" right="0.7" top="0.75" bottom="0.75" header="0.3" footer="0.3"/>
  <pageSetup paperSize="9" orientation="portrait" r:id="rId1"/>
  <headerFooter>
    <oddFooter>&amp;LCreated by Barry Moran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DB9F-B6B5-4943-99FB-AAFC2552D4FE}">
  <sheetPr>
    <tabColor rgb="FFFFC000"/>
  </sheetPr>
  <dimension ref="A1:Q13"/>
  <sheetViews>
    <sheetView topLeftCell="A18" zoomScaleNormal="100" workbookViewId="0">
      <selection activeCell="C18" sqref="C18"/>
    </sheetView>
  </sheetViews>
  <sheetFormatPr defaultRowHeight="14.5" x14ac:dyDescent="0.35"/>
  <cols>
    <col min="1" max="1" width="13.36328125" customWidth="1"/>
    <col min="2" max="9" width="10.6328125" customWidth="1"/>
  </cols>
  <sheetData>
    <row r="1" spans="1:17" ht="15.5" x14ac:dyDescent="0.35">
      <c r="A1" s="89" t="s">
        <v>78</v>
      </c>
    </row>
    <row r="2" spans="1:17" x14ac:dyDescent="0.35">
      <c r="A2" s="36" t="s">
        <v>159</v>
      </c>
    </row>
    <row r="3" spans="1:17" ht="16.5" x14ac:dyDescent="0.45">
      <c r="A3" s="5" t="s">
        <v>42</v>
      </c>
      <c r="B3" s="19" t="s">
        <v>46</v>
      </c>
      <c r="C3" s="13" t="s">
        <v>22</v>
      </c>
      <c r="D3" s="9" t="s">
        <v>32</v>
      </c>
      <c r="E3" s="29" t="s">
        <v>64</v>
      </c>
      <c r="F3" s="23" t="s">
        <v>47</v>
      </c>
      <c r="G3" s="4" t="s">
        <v>21</v>
      </c>
      <c r="H3" s="17" t="s">
        <v>33</v>
      </c>
      <c r="I3" s="30" t="s">
        <v>63</v>
      </c>
    </row>
    <row r="4" spans="1:17" ht="17" x14ac:dyDescent="0.5">
      <c r="A4" s="6" t="s">
        <v>61</v>
      </c>
      <c r="B4" s="19" t="s">
        <v>15</v>
      </c>
      <c r="C4" s="20" t="s">
        <v>1</v>
      </c>
      <c r="D4" s="20" t="s">
        <v>2</v>
      </c>
      <c r="E4" s="20" t="s">
        <v>147</v>
      </c>
      <c r="F4" s="23" t="s">
        <v>15</v>
      </c>
      <c r="G4" s="24" t="s">
        <v>1</v>
      </c>
      <c r="H4" s="24" t="s">
        <v>2</v>
      </c>
      <c r="I4" s="24" t="s">
        <v>147</v>
      </c>
    </row>
    <row r="5" spans="1:17" ht="17" x14ac:dyDescent="0.5">
      <c r="A5" s="6">
        <v>450</v>
      </c>
      <c r="B5" s="21" t="s">
        <v>17</v>
      </c>
      <c r="C5" s="22" t="s">
        <v>48</v>
      </c>
      <c r="D5" s="37" t="s">
        <v>53</v>
      </c>
      <c r="E5" s="37"/>
      <c r="F5" s="25" t="s">
        <v>5</v>
      </c>
      <c r="G5" s="26" t="s">
        <v>48</v>
      </c>
      <c r="H5" s="38" t="s">
        <v>86</v>
      </c>
      <c r="I5" s="38"/>
    </row>
    <row r="6" spans="1:17" ht="17" x14ac:dyDescent="0.5">
      <c r="A6" s="6">
        <v>530</v>
      </c>
      <c r="B6" s="21" t="s">
        <v>18</v>
      </c>
      <c r="C6" s="22" t="s">
        <v>49</v>
      </c>
      <c r="D6" s="37" t="s">
        <v>54</v>
      </c>
      <c r="E6" s="37"/>
      <c r="F6" s="25" t="s">
        <v>7</v>
      </c>
      <c r="G6" s="26" t="s">
        <v>58</v>
      </c>
      <c r="H6" s="38" t="s">
        <v>67</v>
      </c>
      <c r="I6" s="38"/>
    </row>
    <row r="7" spans="1:17" ht="17" x14ac:dyDescent="0.5">
      <c r="A7" s="6">
        <v>580</v>
      </c>
      <c r="B7" s="21" t="s">
        <v>36</v>
      </c>
      <c r="C7" s="22" t="s">
        <v>50</v>
      </c>
      <c r="D7" s="37" t="s">
        <v>55</v>
      </c>
      <c r="E7" s="37"/>
      <c r="F7" s="25" t="s">
        <v>9</v>
      </c>
      <c r="G7" s="26" t="s">
        <v>59</v>
      </c>
      <c r="H7" s="38" t="s">
        <v>53</v>
      </c>
      <c r="I7" s="38"/>
    </row>
    <row r="8" spans="1:17" ht="17" x14ac:dyDescent="0.5">
      <c r="A8" s="6">
        <v>610</v>
      </c>
      <c r="B8" s="21" t="s">
        <v>37</v>
      </c>
      <c r="C8" s="22" t="s">
        <v>51</v>
      </c>
      <c r="D8" s="37" t="s">
        <v>79</v>
      </c>
      <c r="E8" s="37"/>
      <c r="F8" s="25" t="s">
        <v>11</v>
      </c>
      <c r="G8" s="26" t="s">
        <v>51</v>
      </c>
      <c r="H8" s="38" t="s">
        <v>68</v>
      </c>
      <c r="I8" s="38"/>
    </row>
    <row r="9" spans="1:17" ht="17" x14ac:dyDescent="0.5">
      <c r="A9" s="6">
        <v>660</v>
      </c>
      <c r="B9" s="27"/>
      <c r="C9" s="28"/>
      <c r="D9" s="33"/>
      <c r="E9" s="33"/>
      <c r="F9" s="27"/>
      <c r="G9" s="28"/>
      <c r="H9" s="33"/>
      <c r="I9" s="33"/>
    </row>
    <row r="10" spans="1:17" ht="17" x14ac:dyDescent="0.5">
      <c r="A10" s="6">
        <v>700</v>
      </c>
      <c r="B10" s="21" t="s">
        <v>38</v>
      </c>
      <c r="C10" s="22" t="s">
        <v>52</v>
      </c>
      <c r="D10" s="37" t="s">
        <v>71</v>
      </c>
      <c r="E10" s="37"/>
      <c r="F10" s="25" t="s">
        <v>13</v>
      </c>
      <c r="G10" s="26" t="s">
        <v>52</v>
      </c>
      <c r="H10" s="38" t="s">
        <v>81</v>
      </c>
      <c r="I10" s="38"/>
    </row>
    <row r="11" spans="1:17" ht="17" x14ac:dyDescent="0.5">
      <c r="A11" s="6">
        <v>760</v>
      </c>
      <c r="B11" s="21" t="s">
        <v>3</v>
      </c>
      <c r="C11" s="22" t="s">
        <v>57</v>
      </c>
      <c r="D11" s="37" t="s">
        <v>56</v>
      </c>
      <c r="E11" s="37"/>
      <c r="F11" s="25" t="s">
        <v>24</v>
      </c>
      <c r="G11" s="26" t="s">
        <v>57</v>
      </c>
      <c r="H11" s="38" t="s">
        <v>80</v>
      </c>
      <c r="I11" s="38"/>
    </row>
    <row r="12" spans="1:17" x14ac:dyDescent="0.35">
      <c r="A12" s="39" t="s">
        <v>84</v>
      </c>
      <c r="B12" s="39"/>
      <c r="C12" s="39"/>
      <c r="D12" s="39"/>
      <c r="E12" s="39">
        <f>COUNTA(E5:E11)</f>
        <v>0</v>
      </c>
      <c r="F12" s="39"/>
      <c r="G12" s="39"/>
      <c r="H12" s="39"/>
      <c r="I12" s="39">
        <f>COUNTA(I5:I11)</f>
        <v>0</v>
      </c>
      <c r="J12" s="39"/>
      <c r="K12" s="39"/>
      <c r="L12" s="39"/>
      <c r="M12" s="39"/>
      <c r="N12" s="39"/>
      <c r="O12" s="39"/>
      <c r="P12" s="39"/>
      <c r="Q12" s="39"/>
    </row>
    <row r="13" spans="1:17" x14ac:dyDescent="0.35">
      <c r="A13" s="39" t="s">
        <v>85</v>
      </c>
      <c r="B13" s="39"/>
      <c r="C13" s="39"/>
      <c r="D13" s="39"/>
      <c r="E13" s="39">
        <f>E12+I12</f>
        <v>0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</sheetData>
  <phoneticPr fontId="12" type="noConversion"/>
  <dataValidations disablePrompts="1" count="12">
    <dataValidation type="list" allowBlank="1" showInputMessage="1" showErrorMessage="1" sqref="D9" xr:uid="{BDFF75E7-2537-4078-9412-69F772039574}">
      <formula1>"PE-Cy5,other"</formula1>
    </dataValidation>
    <dataValidation type="list" allowBlank="1" showInputMessage="1" showErrorMessage="1" sqref="D7" xr:uid="{071A0C41-7C0D-4233-956B-9AF57F2A591E}">
      <formula1>"PE,dsRED,other"</formula1>
    </dataValidation>
    <dataValidation type="list" allowBlank="1" showInputMessage="1" showErrorMessage="1" sqref="D6" xr:uid="{F56FB2DF-EC02-457B-856F-A68182141B90}">
      <formula1>"FITC,AF488,BB515,Vio515,sVio515,VioBright FITC,Zombie Green,LD Green,other"</formula1>
    </dataValidation>
    <dataValidation type="list" allowBlank="1" showInputMessage="1" showErrorMessage="1" sqref="H8" xr:uid="{2EBED479-CA49-45D2-B919-5ED8DCFDE581}">
      <formula1>"BV605,SB600,Zombie Yellow,eF605/NC,other"</formula1>
    </dataValidation>
    <dataValidation type="list" allowBlank="1" showInputMessage="1" showErrorMessage="1" sqref="H6" xr:uid="{93602469-BA84-4E75-9CD2-F290630BEA65}">
      <formula1>"BV510, VioGreen,V500,L/D Aqua,FVeF506,Zombie aqua,other"</formula1>
    </dataValidation>
    <dataValidation type="list" allowBlank="1" showInputMessage="1" showErrorMessage="1" sqref="D5 H7" xr:uid="{266D51D7-814C-477E-959E-9728CBCA6CCC}">
      <formula1>"Brightfield,other"</formula1>
    </dataValidation>
    <dataValidation type="list" allowBlank="1" showInputMessage="1" showErrorMessage="1" sqref="D8" xr:uid="{FC466FDF-0940-4C25-88B2-F8216DD1F60B}">
      <formula1>"PE-CF594,PE-eF710,PE-Dazzle594,PE-AF610dPI,PI,Zombie Red,L/D Red,TMRM,mCherry,AF594,CyTrak Orange,other"</formula1>
    </dataValidation>
    <dataValidation type="list" allowBlank="1" showInputMessage="1" showErrorMessage="1" sqref="D10" xr:uid="{F641ECCD-C11D-4FCF-B27F-DB4222FAA50F}">
      <formula1>"PE-Cy5.5,PE-AF700,Draq5,PerCP-Cy5.5,PerCP-eF710,PerCP-Vio700,BB700,other"</formula1>
    </dataValidation>
    <dataValidation type="list" allowBlank="1" showInputMessage="1" showErrorMessage="1" sqref="D11" xr:uid="{43BBBA7C-CCB9-43A9-A5E4-60178AFFE556}">
      <formula1>"SSC,PE-Cy7,PE-Vio770,PE-AF750,other"</formula1>
    </dataValidation>
    <dataValidation type="list" allowBlank="1" showInputMessage="1" showErrorMessage="1" sqref="H5" xr:uid="{102EC91F-494F-4397-A96E-25ACE5A0D3CB}">
      <formula1>"DAPI,BV421,eF450,V450,VioBlue,PacBlue,SB436,Zombie Violet,L/D Violet,other"</formula1>
    </dataValidation>
    <dataValidation type="list" allowBlank="1" showInputMessage="1" showErrorMessage="1" sqref="H10" xr:uid="{472AE7FD-DB74-4950-ACB4-7FF3D935CDA4}">
      <formula1>"BV711,SB702,QD705,AF647,eF660,Vio667,sVio667,L/D Far Red,AF700,APC-R700,R718,Draq7,other"</formula1>
    </dataValidation>
    <dataValidation type="list" allowBlank="1" showInputMessage="1" showErrorMessage="1" sqref="H11" xr:uid="{344657B0-A0E0-4943-87DB-6E5F455020F7}">
      <formula1>"SSC,BV750,Zombie NIR,APC-Cy7,APC-Vio770,APC-Fire750,APC-AF750,other"</formula1>
    </dataValidation>
  </dataValidations>
  <pageMargins left="0.7" right="0.7" top="0.75" bottom="0.75" header="0.3" footer="0.3"/>
  <pageSetup paperSize="9" orientation="portrait" r:id="rId1"/>
  <headerFooter>
    <oddFooter>&amp;LCreated by Barry Moran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6F38-08B8-4FE9-94F7-B118B0FCA457}">
  <sheetPr>
    <tabColor theme="1"/>
  </sheetPr>
  <dimension ref="A1"/>
  <sheetViews>
    <sheetView topLeftCell="A25" zoomScaleNormal="100" workbookViewId="0">
      <selection activeCell="F46" sqref="F46"/>
    </sheetView>
  </sheetViews>
  <sheetFormatPr defaultRowHeight="14.5" x14ac:dyDescent="0.35"/>
  <sheetData/>
  <pageMargins left="0.7" right="0.7" top="0.75" bottom="0.75" header="0.3" footer="0.3"/>
  <pageSetup paperSize="9" orientation="portrait" r:id="rId1"/>
  <headerFooter>
    <oddFooter>&amp;LCreated by Barry Moran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Aurora</vt:lpstr>
      <vt:lpstr>Fortessa</vt:lpstr>
      <vt:lpstr>Canto</vt:lpstr>
      <vt:lpstr>Accuri</vt:lpstr>
      <vt:lpstr>ImageStream</vt:lpstr>
      <vt:lpstr>Fluor Brightness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Moran</dc:creator>
  <cp:lastModifiedBy>Barry Moran</cp:lastModifiedBy>
  <cp:lastPrinted>2023-04-20T12:08:45Z</cp:lastPrinted>
  <dcterms:created xsi:type="dcterms:W3CDTF">2021-02-10T15:05:41Z</dcterms:created>
  <dcterms:modified xsi:type="dcterms:W3CDTF">2023-08-04T10:29:16Z</dcterms:modified>
</cp:coreProperties>
</file>